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ZIP\"/>
    </mc:Choice>
  </mc:AlternateContent>
  <bookViews>
    <workbookView xWindow="0" yWindow="0" windowWidth="21576" windowHeight="11664" activeTab="2"/>
  </bookViews>
  <sheets>
    <sheet name="EVOLUTION" sheetId="1" r:id="rId1"/>
    <sheet name="VARIATION" sheetId="4" r:id="rId2"/>
    <sheet name="PHASES" sheetId="5" r:id="rId3"/>
  </sheets>
  <calcPr calcId="152511"/>
</workbook>
</file>

<file path=xl/calcChain.xml><?xml version="1.0" encoding="utf-8"?>
<calcChain xmlns="http://schemas.openxmlformats.org/spreadsheetml/2006/main">
  <c r="H18" i="5" l="1"/>
  <c r="G19" i="5"/>
  <c r="G20" i="5"/>
  <c r="H20" i="5"/>
  <c r="I20" i="5"/>
  <c r="J20" i="5"/>
  <c r="K16" i="5"/>
  <c r="J16" i="5"/>
  <c r="J15" i="5"/>
  <c r="J14" i="5"/>
  <c r="I10" i="5"/>
  <c r="H11" i="5"/>
  <c r="H12" i="5"/>
  <c r="I12" i="5"/>
  <c r="J12" i="5"/>
  <c r="J10" i="5"/>
  <c r="I6" i="5"/>
  <c r="H7" i="5"/>
  <c r="H8" i="5"/>
  <c r="I8" i="5"/>
  <c r="J8" i="5"/>
  <c r="J6" i="5"/>
  <c r="U28" i="4"/>
  <c r="T28" i="4"/>
  <c r="S28" i="4"/>
  <c r="R28" i="4"/>
  <c r="Q28" i="4"/>
  <c r="P28" i="4"/>
  <c r="O28" i="4"/>
  <c r="N28" i="4"/>
  <c r="M28" i="4"/>
  <c r="L28" i="4"/>
  <c r="K28" i="4"/>
  <c r="I28" i="4"/>
  <c r="H28" i="4"/>
  <c r="R339" i="4"/>
  <c r="H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H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H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H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H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H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H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H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H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H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H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H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H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H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H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H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H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H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H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H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H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H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H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H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H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H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H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H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H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H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H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H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H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H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H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H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H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H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H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X327" i="4"/>
  <c r="X328" i="4"/>
  <c r="X329" i="4"/>
  <c r="X330" i="4"/>
  <c r="X331" i="4"/>
  <c r="X332" i="4"/>
  <c r="X333" i="4"/>
  <c r="X334" i="4"/>
  <c r="X335" i="4"/>
  <c r="X336" i="4"/>
  <c r="X337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B337" i="4"/>
  <c r="C337" i="4"/>
  <c r="D337" i="4"/>
  <c r="E337" i="4"/>
  <c r="F337" i="4"/>
  <c r="B331" i="4"/>
  <c r="C331" i="4"/>
  <c r="D331" i="4"/>
  <c r="E331" i="4"/>
  <c r="F331" i="4"/>
  <c r="B332" i="4"/>
  <c r="B333" i="4" s="1"/>
  <c r="B334" i="4" s="1"/>
  <c r="B335" i="4" s="1"/>
  <c r="B336" i="4" s="1"/>
  <c r="C332" i="4"/>
  <c r="D332" i="4"/>
  <c r="E332" i="4"/>
  <c r="F332" i="4"/>
  <c r="C333" i="4"/>
  <c r="D333" i="4"/>
  <c r="E333" i="4"/>
  <c r="F333" i="4"/>
  <c r="C334" i="4"/>
  <c r="D334" i="4"/>
  <c r="E334" i="4"/>
  <c r="F334" i="4"/>
  <c r="C335" i="4"/>
  <c r="D335" i="4"/>
  <c r="E335" i="4"/>
  <c r="F335" i="4"/>
  <c r="C336" i="4"/>
  <c r="D336" i="4"/>
  <c r="E336" i="4"/>
  <c r="F336" i="4"/>
  <c r="B323" i="4"/>
  <c r="C323" i="4"/>
  <c r="D323" i="4"/>
  <c r="E323" i="4"/>
  <c r="F323" i="4"/>
  <c r="B324" i="4"/>
  <c r="C324" i="4"/>
  <c r="D324" i="4"/>
  <c r="E324" i="4"/>
  <c r="F324" i="4"/>
  <c r="B325" i="4"/>
  <c r="C325" i="4"/>
  <c r="D325" i="4"/>
  <c r="E325" i="4"/>
  <c r="F325" i="4"/>
  <c r="B326" i="4"/>
  <c r="B327" i="4" s="1"/>
  <c r="B328" i="4" s="1"/>
  <c r="B329" i="4" s="1"/>
  <c r="B330" i="4" s="1"/>
  <c r="C326" i="4"/>
  <c r="D326" i="4"/>
  <c r="E326" i="4"/>
  <c r="F326" i="4"/>
  <c r="C327" i="4"/>
  <c r="D327" i="4"/>
  <c r="E327" i="4"/>
  <c r="F327" i="4"/>
  <c r="C328" i="4"/>
  <c r="D328" i="4"/>
  <c r="E328" i="4"/>
  <c r="F328" i="4"/>
  <c r="C329" i="4"/>
  <c r="D329" i="4"/>
  <c r="E329" i="4"/>
  <c r="F329" i="4"/>
  <c r="C330" i="4"/>
  <c r="D330" i="4"/>
  <c r="E330" i="4"/>
  <c r="F330" i="4"/>
  <c r="C300" i="4"/>
  <c r="D300" i="4"/>
  <c r="E300" i="4"/>
  <c r="F300" i="4"/>
  <c r="C301" i="4"/>
  <c r="D301" i="4"/>
  <c r="E301" i="4"/>
  <c r="F301" i="4"/>
  <c r="C302" i="4"/>
  <c r="D302" i="4"/>
  <c r="E302" i="4"/>
  <c r="F302" i="4"/>
  <c r="C303" i="4"/>
  <c r="D303" i="4"/>
  <c r="E303" i="4"/>
  <c r="F303" i="4"/>
  <c r="C304" i="4"/>
  <c r="D304" i="4"/>
  <c r="E304" i="4"/>
  <c r="F304" i="4"/>
  <c r="C305" i="4"/>
  <c r="D305" i="4"/>
  <c r="E305" i="4"/>
  <c r="F305" i="4"/>
  <c r="C306" i="4"/>
  <c r="D306" i="4"/>
  <c r="E306" i="4"/>
  <c r="F306" i="4"/>
  <c r="C307" i="4"/>
  <c r="D307" i="4"/>
  <c r="E307" i="4"/>
  <c r="F307" i="4"/>
  <c r="C308" i="4"/>
  <c r="D308" i="4"/>
  <c r="E308" i="4"/>
  <c r="F308" i="4"/>
  <c r="C309" i="4"/>
  <c r="D309" i="4"/>
  <c r="E309" i="4"/>
  <c r="F309" i="4"/>
  <c r="C310" i="4"/>
  <c r="D310" i="4"/>
  <c r="E310" i="4"/>
  <c r="F310" i="4"/>
  <c r="C311" i="4"/>
  <c r="D311" i="4"/>
  <c r="E311" i="4"/>
  <c r="F311" i="4"/>
  <c r="C312" i="4"/>
  <c r="D312" i="4"/>
  <c r="E312" i="4"/>
  <c r="F312" i="4"/>
  <c r="C313" i="4"/>
  <c r="D313" i="4"/>
  <c r="E313" i="4"/>
  <c r="F313" i="4"/>
  <c r="C314" i="4"/>
  <c r="D314" i="4"/>
  <c r="E314" i="4"/>
  <c r="F314" i="4"/>
  <c r="C315" i="4"/>
  <c r="D315" i="4"/>
  <c r="E315" i="4"/>
  <c r="F315" i="4"/>
  <c r="C316" i="4"/>
  <c r="D316" i="4"/>
  <c r="E316" i="4"/>
  <c r="F316" i="4"/>
  <c r="C317" i="4"/>
  <c r="D317" i="4"/>
  <c r="E317" i="4"/>
  <c r="F317" i="4"/>
  <c r="C318" i="4"/>
  <c r="D318" i="4"/>
  <c r="E318" i="4"/>
  <c r="F318" i="4"/>
  <c r="C319" i="4"/>
  <c r="D319" i="4"/>
  <c r="E319" i="4"/>
  <c r="F319" i="4"/>
  <c r="C320" i="4"/>
  <c r="D320" i="4"/>
  <c r="E320" i="4"/>
  <c r="F320" i="4"/>
  <c r="C321" i="4"/>
  <c r="D321" i="4"/>
  <c r="E321" i="4"/>
  <c r="F321" i="4"/>
  <c r="C322" i="4"/>
  <c r="D322" i="4"/>
  <c r="E322" i="4"/>
  <c r="F322" i="4"/>
  <c r="C299" i="4"/>
  <c r="D299" i="4"/>
  <c r="E299" i="4"/>
  <c r="F299" i="4"/>
  <c r="AA331" i="1" l="1"/>
  <c r="AC331" i="1"/>
  <c r="AD331" i="1"/>
  <c r="AE331" i="1"/>
  <c r="AF331" i="1" s="1"/>
  <c r="AG331" i="1"/>
  <c r="AH331" i="1"/>
  <c r="AI331" i="1"/>
  <c r="AJ331" i="1" s="1"/>
  <c r="AA332" i="1"/>
  <c r="AC332" i="1"/>
  <c r="AD332" i="1"/>
  <c r="AE332" i="1"/>
  <c r="AF332" i="1"/>
  <c r="AG332" i="1"/>
  <c r="AH332" i="1"/>
  <c r="AI332" i="1"/>
  <c r="AJ332" i="1"/>
  <c r="AA333" i="1"/>
  <c r="AC333" i="1"/>
  <c r="AD333" i="1" s="1"/>
  <c r="AE333" i="1"/>
  <c r="AF333" i="1"/>
  <c r="AG333" i="1"/>
  <c r="AH333" i="1" s="1"/>
  <c r="AI333" i="1"/>
  <c r="AJ333" i="1"/>
  <c r="AA334" i="1"/>
  <c r="AC334" i="1"/>
  <c r="AD334" i="1"/>
  <c r="AE334" i="1"/>
  <c r="AF334" i="1"/>
  <c r="AG334" i="1"/>
  <c r="AH334" i="1"/>
  <c r="AI334" i="1"/>
  <c r="AJ334" i="1"/>
  <c r="AA335" i="1"/>
  <c r="AC335" i="1"/>
  <c r="AD335" i="1"/>
  <c r="AE335" i="1"/>
  <c r="AF335" i="1" s="1"/>
  <c r="AG335" i="1"/>
  <c r="AH335" i="1"/>
  <c r="AI335" i="1"/>
  <c r="AJ335" i="1" s="1"/>
  <c r="AA336" i="1"/>
  <c r="AC336" i="1"/>
  <c r="AD336" i="1"/>
  <c r="AE336" i="1"/>
  <c r="AF336" i="1"/>
  <c r="AG336" i="1"/>
  <c r="AH336" i="1"/>
  <c r="AI336" i="1"/>
  <c r="AJ336" i="1"/>
  <c r="AA337" i="1"/>
  <c r="AC337" i="1"/>
  <c r="AD337" i="1" s="1"/>
  <c r="AE337" i="1"/>
  <c r="AF337" i="1"/>
  <c r="AG337" i="1"/>
  <c r="AH337" i="1" s="1"/>
  <c r="AI337" i="1"/>
  <c r="AJ337" i="1"/>
  <c r="AA299" i="1"/>
  <c r="AC299" i="1"/>
  <c r="AD299" i="1" s="1"/>
  <c r="AE299" i="1"/>
  <c r="AF299" i="1"/>
  <c r="AG299" i="1"/>
  <c r="AH299" i="1" s="1"/>
  <c r="AI299" i="1"/>
  <c r="AJ299" i="1"/>
  <c r="AA300" i="1"/>
  <c r="AC300" i="1"/>
  <c r="AD300" i="1"/>
  <c r="AE300" i="1"/>
  <c r="AF300" i="1" s="1"/>
  <c r="AG300" i="1"/>
  <c r="AH300" i="1"/>
  <c r="AI300" i="1"/>
  <c r="AJ300" i="1" s="1"/>
  <c r="AA301" i="1"/>
  <c r="AC301" i="1"/>
  <c r="AD301" i="1"/>
  <c r="AE301" i="1"/>
  <c r="AF301" i="1" s="1"/>
  <c r="AG301" i="1"/>
  <c r="AH301" i="1"/>
  <c r="AI301" i="1"/>
  <c r="AJ301" i="1" s="1"/>
  <c r="AA302" i="1"/>
  <c r="AC302" i="1"/>
  <c r="AD302" i="1" s="1"/>
  <c r="AE302" i="1"/>
  <c r="AF302" i="1" s="1"/>
  <c r="AG302" i="1"/>
  <c r="AH302" i="1" s="1"/>
  <c r="AI302" i="1"/>
  <c r="AJ302" i="1" s="1"/>
  <c r="AA303" i="1"/>
  <c r="AC303" i="1"/>
  <c r="AD303" i="1" s="1"/>
  <c r="AE303" i="1"/>
  <c r="AF303" i="1"/>
  <c r="AG303" i="1"/>
  <c r="AH303" i="1" s="1"/>
  <c r="AI303" i="1"/>
  <c r="AJ303" i="1"/>
  <c r="AA304" i="1"/>
  <c r="AC304" i="1"/>
  <c r="AD304" i="1"/>
  <c r="AE304" i="1"/>
  <c r="AF304" i="1" s="1"/>
  <c r="AG304" i="1"/>
  <c r="AH304" i="1"/>
  <c r="AI304" i="1"/>
  <c r="AJ304" i="1" s="1"/>
  <c r="AA305" i="1"/>
  <c r="AC305" i="1"/>
  <c r="AD305" i="1"/>
  <c r="AE305" i="1"/>
  <c r="AF305" i="1" s="1"/>
  <c r="AG305" i="1"/>
  <c r="AH305" i="1"/>
  <c r="AI305" i="1"/>
  <c r="AJ305" i="1" s="1"/>
  <c r="AA306" i="1"/>
  <c r="AC306" i="1"/>
  <c r="AD306" i="1" s="1"/>
  <c r="AE306" i="1"/>
  <c r="AF306" i="1"/>
  <c r="AG306" i="1"/>
  <c r="AH306" i="1" s="1"/>
  <c r="AI306" i="1"/>
  <c r="AJ306" i="1"/>
  <c r="AA307" i="1"/>
  <c r="AC307" i="1"/>
  <c r="AD307" i="1" s="1"/>
  <c r="AE307" i="1"/>
  <c r="AF307" i="1"/>
  <c r="AG307" i="1"/>
  <c r="AH307" i="1" s="1"/>
  <c r="AI307" i="1"/>
  <c r="AJ307" i="1"/>
  <c r="AA308" i="1"/>
  <c r="AC308" i="1"/>
  <c r="AD308" i="1"/>
  <c r="AE308" i="1"/>
  <c r="AF308" i="1" s="1"/>
  <c r="AG308" i="1"/>
  <c r="AH308" i="1"/>
  <c r="AI308" i="1"/>
  <c r="AJ308" i="1" s="1"/>
  <c r="AA309" i="1"/>
  <c r="AC309" i="1"/>
  <c r="AD309" i="1"/>
  <c r="AE309" i="1"/>
  <c r="AF309" i="1" s="1"/>
  <c r="AG309" i="1"/>
  <c r="AH309" i="1"/>
  <c r="AI309" i="1"/>
  <c r="AJ309" i="1" s="1"/>
  <c r="AA310" i="1"/>
  <c r="AC310" i="1"/>
  <c r="AD310" i="1" s="1"/>
  <c r="AE310" i="1"/>
  <c r="AF310" i="1"/>
  <c r="AG310" i="1"/>
  <c r="AH310" i="1" s="1"/>
  <c r="AI310" i="1"/>
  <c r="AJ310" i="1" s="1"/>
  <c r="AA311" i="1"/>
  <c r="AC311" i="1"/>
  <c r="AD311" i="1" s="1"/>
  <c r="AE311" i="1"/>
  <c r="AF311" i="1"/>
  <c r="AG311" i="1"/>
  <c r="AH311" i="1" s="1"/>
  <c r="AI311" i="1"/>
  <c r="AJ311" i="1"/>
  <c r="AA312" i="1"/>
  <c r="AC312" i="1"/>
  <c r="AD312" i="1" s="1"/>
  <c r="AE312" i="1"/>
  <c r="AF312" i="1" s="1"/>
  <c r="AG312" i="1"/>
  <c r="AH312" i="1" s="1"/>
  <c r="AI312" i="1"/>
  <c r="AJ312" i="1" s="1"/>
  <c r="AA313" i="1"/>
  <c r="AC313" i="1"/>
  <c r="AD313" i="1"/>
  <c r="AE313" i="1"/>
  <c r="AF313" i="1" s="1"/>
  <c r="AG313" i="1"/>
  <c r="AH313" i="1"/>
  <c r="AI313" i="1"/>
  <c r="AJ313" i="1" s="1"/>
  <c r="AA314" i="1"/>
  <c r="AC314" i="1"/>
  <c r="AD314" i="1" s="1"/>
  <c r="AE314" i="1"/>
  <c r="AF314" i="1" s="1"/>
  <c r="AG314" i="1"/>
  <c r="AH314" i="1" s="1"/>
  <c r="AI314" i="1"/>
  <c r="AJ314" i="1" s="1"/>
  <c r="AA315" i="1"/>
  <c r="AC315" i="1"/>
  <c r="AD315" i="1" s="1"/>
  <c r="AE315" i="1"/>
  <c r="AF315" i="1"/>
  <c r="AG315" i="1"/>
  <c r="AH315" i="1" s="1"/>
  <c r="AI315" i="1"/>
  <c r="AJ315" i="1"/>
  <c r="AA316" i="1"/>
  <c r="AC316" i="1"/>
  <c r="AD316" i="1" s="1"/>
  <c r="AE316" i="1"/>
  <c r="AF316" i="1" s="1"/>
  <c r="AG316" i="1"/>
  <c r="AH316" i="1" s="1"/>
  <c r="AI316" i="1"/>
  <c r="AJ316" i="1" s="1"/>
  <c r="AA317" i="1"/>
  <c r="AC317" i="1"/>
  <c r="AD317" i="1"/>
  <c r="AE317" i="1"/>
  <c r="AF317" i="1" s="1"/>
  <c r="AG317" i="1"/>
  <c r="AH317" i="1"/>
  <c r="AI317" i="1"/>
  <c r="AJ317" i="1" s="1"/>
  <c r="AA318" i="1"/>
  <c r="AC318" i="1"/>
  <c r="AD318" i="1" s="1"/>
  <c r="AE318" i="1"/>
  <c r="AF318" i="1" s="1"/>
  <c r="AG318" i="1"/>
  <c r="AH318" i="1" s="1"/>
  <c r="AI318" i="1"/>
  <c r="AJ318" i="1" s="1"/>
  <c r="AA319" i="1"/>
  <c r="AC319" i="1"/>
  <c r="AD319" i="1" s="1"/>
  <c r="AE319" i="1"/>
  <c r="AF319" i="1"/>
  <c r="AG319" i="1"/>
  <c r="AH319" i="1" s="1"/>
  <c r="AI319" i="1"/>
  <c r="AJ319" i="1"/>
  <c r="AA320" i="1"/>
  <c r="AC320" i="1"/>
  <c r="AD320" i="1" s="1"/>
  <c r="AE320" i="1"/>
  <c r="AF320" i="1" s="1"/>
  <c r="AG320" i="1"/>
  <c r="AH320" i="1" s="1"/>
  <c r="AI320" i="1"/>
  <c r="AJ320" i="1" s="1"/>
  <c r="AA321" i="1"/>
  <c r="AC321" i="1"/>
  <c r="AD321" i="1"/>
  <c r="AE321" i="1"/>
  <c r="AF321" i="1" s="1"/>
  <c r="AG321" i="1"/>
  <c r="AH321" i="1"/>
  <c r="AI321" i="1"/>
  <c r="AJ321" i="1" s="1"/>
  <c r="AA322" i="1"/>
  <c r="AC322" i="1"/>
  <c r="AD322" i="1" s="1"/>
  <c r="AE322" i="1"/>
  <c r="AF322" i="1" s="1"/>
  <c r="AG322" i="1"/>
  <c r="AH322" i="1" s="1"/>
  <c r="AI322" i="1"/>
  <c r="AJ322" i="1" s="1"/>
  <c r="AA323" i="1"/>
  <c r="AC323" i="1"/>
  <c r="AD323" i="1" s="1"/>
  <c r="AE323" i="1"/>
  <c r="AF323" i="1"/>
  <c r="AG323" i="1"/>
  <c r="AH323" i="1" s="1"/>
  <c r="AI323" i="1"/>
  <c r="AJ323" i="1"/>
  <c r="AA324" i="1"/>
  <c r="AC324" i="1"/>
  <c r="AD324" i="1" s="1"/>
  <c r="AE324" i="1"/>
  <c r="AF324" i="1" s="1"/>
  <c r="AG324" i="1"/>
  <c r="AH324" i="1" s="1"/>
  <c r="AI324" i="1"/>
  <c r="AJ324" i="1" s="1"/>
  <c r="AA325" i="1"/>
  <c r="AC325" i="1"/>
  <c r="AD325" i="1"/>
  <c r="AE325" i="1"/>
  <c r="AF325" i="1" s="1"/>
  <c r="AG325" i="1"/>
  <c r="AH325" i="1"/>
  <c r="AI325" i="1"/>
  <c r="AJ325" i="1" s="1"/>
  <c r="AA326" i="1"/>
  <c r="AC326" i="1"/>
  <c r="AD326" i="1" s="1"/>
  <c r="AE326" i="1"/>
  <c r="AF326" i="1" s="1"/>
  <c r="AG326" i="1"/>
  <c r="AH326" i="1" s="1"/>
  <c r="AI326" i="1"/>
  <c r="AJ326" i="1" s="1"/>
  <c r="AA327" i="1"/>
  <c r="AC327" i="1"/>
  <c r="AD327" i="1" s="1"/>
  <c r="AE327" i="1"/>
  <c r="AF327" i="1"/>
  <c r="AG327" i="1"/>
  <c r="AH327" i="1" s="1"/>
  <c r="AI327" i="1"/>
  <c r="AJ327" i="1"/>
  <c r="AA328" i="1"/>
  <c r="AC328" i="1"/>
  <c r="AD328" i="1" s="1"/>
  <c r="AE328" i="1"/>
  <c r="AF328" i="1" s="1"/>
  <c r="AG328" i="1"/>
  <c r="AH328" i="1" s="1"/>
  <c r="AI328" i="1"/>
  <c r="AJ328" i="1" s="1"/>
  <c r="AA329" i="1"/>
  <c r="AC329" i="1"/>
  <c r="AD329" i="1"/>
  <c r="AE329" i="1"/>
  <c r="AF329" i="1" s="1"/>
  <c r="AG329" i="1"/>
  <c r="AH329" i="1"/>
  <c r="AI329" i="1"/>
  <c r="AJ329" i="1" s="1"/>
  <c r="AA330" i="1"/>
  <c r="AC330" i="1"/>
  <c r="AD330" i="1" s="1"/>
  <c r="AE330" i="1"/>
  <c r="AF330" i="1" s="1"/>
  <c r="AG330" i="1"/>
  <c r="AH330" i="1" s="1"/>
  <c r="AI330" i="1"/>
  <c r="AJ330" i="1" s="1"/>
  <c r="H299" i="1"/>
  <c r="J299" i="1"/>
  <c r="K299" i="1" s="1"/>
  <c r="L299" i="1"/>
  <c r="M299" i="1"/>
  <c r="N299" i="1" s="1"/>
  <c r="O299" i="1"/>
  <c r="P299" i="1"/>
  <c r="Q299" i="1" s="1"/>
  <c r="R299" i="1"/>
  <c r="S299" i="1"/>
  <c r="T299" i="1"/>
  <c r="H300" i="1"/>
  <c r="J300" i="1"/>
  <c r="K300" i="1" s="1"/>
  <c r="L300" i="1"/>
  <c r="M300" i="1"/>
  <c r="N300" i="1" s="1"/>
  <c r="O300" i="1"/>
  <c r="P300" i="1"/>
  <c r="Q300" i="1" s="1"/>
  <c r="R300" i="1"/>
  <c r="S300" i="1"/>
  <c r="T300" i="1"/>
  <c r="H301" i="1"/>
  <c r="J301" i="1"/>
  <c r="K301" i="1" s="1"/>
  <c r="L301" i="1"/>
  <c r="M301" i="1"/>
  <c r="N301" i="1" s="1"/>
  <c r="O301" i="1"/>
  <c r="P301" i="1"/>
  <c r="Q301" i="1" s="1"/>
  <c r="R301" i="1"/>
  <c r="S301" i="1"/>
  <c r="T301" i="1"/>
  <c r="H302" i="1"/>
  <c r="J302" i="1"/>
  <c r="K302" i="1" s="1"/>
  <c r="L302" i="1"/>
  <c r="M302" i="1"/>
  <c r="N302" i="1" s="1"/>
  <c r="O302" i="1"/>
  <c r="P302" i="1"/>
  <c r="Q302" i="1" s="1"/>
  <c r="R302" i="1"/>
  <c r="S302" i="1"/>
  <c r="T302" i="1"/>
  <c r="H303" i="1"/>
  <c r="J303" i="1"/>
  <c r="K303" i="1" s="1"/>
  <c r="L303" i="1"/>
  <c r="M303" i="1"/>
  <c r="N303" i="1" s="1"/>
  <c r="O303" i="1"/>
  <c r="P303" i="1"/>
  <c r="Q303" i="1" s="1"/>
  <c r="R303" i="1"/>
  <c r="S303" i="1"/>
  <c r="T303" i="1"/>
  <c r="H304" i="1"/>
  <c r="J304" i="1"/>
  <c r="K304" i="1" s="1"/>
  <c r="L304" i="1"/>
  <c r="M304" i="1"/>
  <c r="N304" i="1" s="1"/>
  <c r="O304" i="1"/>
  <c r="P304" i="1"/>
  <c r="Q304" i="1" s="1"/>
  <c r="R304" i="1"/>
  <c r="S304" i="1"/>
  <c r="T304" i="1"/>
  <c r="H305" i="1"/>
  <c r="J305" i="1"/>
  <c r="K305" i="1" s="1"/>
  <c r="L305" i="1"/>
  <c r="M305" i="1"/>
  <c r="N305" i="1" s="1"/>
  <c r="O305" i="1"/>
  <c r="P305" i="1"/>
  <c r="Q305" i="1" s="1"/>
  <c r="R305" i="1"/>
  <c r="S305" i="1"/>
  <c r="T305" i="1"/>
  <c r="H306" i="1"/>
  <c r="J306" i="1"/>
  <c r="K306" i="1" s="1"/>
  <c r="L306" i="1"/>
  <c r="M306" i="1"/>
  <c r="N306" i="1" s="1"/>
  <c r="O306" i="1"/>
  <c r="P306" i="1"/>
  <c r="Q306" i="1" s="1"/>
  <c r="R306" i="1"/>
  <c r="S306" i="1"/>
  <c r="T306" i="1"/>
  <c r="H307" i="1"/>
  <c r="J307" i="1"/>
  <c r="K307" i="1"/>
  <c r="L307" i="1"/>
  <c r="M307" i="1"/>
  <c r="N307" i="1" s="1"/>
  <c r="O307" i="1"/>
  <c r="P307" i="1"/>
  <c r="Q307" i="1" s="1"/>
  <c r="R307" i="1"/>
  <c r="S307" i="1"/>
  <c r="T307" i="1"/>
  <c r="H308" i="1"/>
  <c r="J308" i="1"/>
  <c r="K308" i="1" s="1"/>
  <c r="L308" i="1"/>
  <c r="M308" i="1"/>
  <c r="N308" i="1" s="1"/>
  <c r="O308" i="1"/>
  <c r="P308" i="1"/>
  <c r="Q308" i="1" s="1"/>
  <c r="R308" i="1"/>
  <c r="S308" i="1"/>
  <c r="T308" i="1"/>
  <c r="H309" i="1"/>
  <c r="J309" i="1"/>
  <c r="K309" i="1" s="1"/>
  <c r="L309" i="1"/>
  <c r="M309" i="1"/>
  <c r="N309" i="1" s="1"/>
  <c r="O309" i="1"/>
  <c r="P309" i="1"/>
  <c r="Q309" i="1" s="1"/>
  <c r="R309" i="1"/>
  <c r="S309" i="1"/>
  <c r="T309" i="1"/>
  <c r="H310" i="1"/>
  <c r="J310" i="1"/>
  <c r="K310" i="1" s="1"/>
  <c r="L310" i="1"/>
  <c r="M310" i="1"/>
  <c r="N310" i="1" s="1"/>
  <c r="O310" i="1"/>
  <c r="P310" i="1"/>
  <c r="Q310" i="1" s="1"/>
  <c r="R310" i="1"/>
  <c r="S310" i="1"/>
  <c r="T310" i="1"/>
  <c r="H311" i="1"/>
  <c r="J311" i="1"/>
  <c r="K311" i="1" s="1"/>
  <c r="L311" i="1"/>
  <c r="M311" i="1"/>
  <c r="N311" i="1" s="1"/>
  <c r="O311" i="1"/>
  <c r="P311" i="1"/>
  <c r="Q311" i="1" s="1"/>
  <c r="R311" i="1"/>
  <c r="S311" i="1"/>
  <c r="T311" i="1"/>
  <c r="H312" i="1"/>
  <c r="J312" i="1"/>
  <c r="K312" i="1" s="1"/>
  <c r="L312" i="1"/>
  <c r="M312" i="1"/>
  <c r="N312" i="1" s="1"/>
  <c r="O312" i="1"/>
  <c r="P312" i="1"/>
  <c r="Q312" i="1" s="1"/>
  <c r="R312" i="1"/>
  <c r="S312" i="1"/>
  <c r="T312" i="1"/>
  <c r="H313" i="1"/>
  <c r="J313" i="1"/>
  <c r="K313" i="1" s="1"/>
  <c r="L313" i="1"/>
  <c r="M313" i="1"/>
  <c r="N313" i="1" s="1"/>
  <c r="O313" i="1"/>
  <c r="P313" i="1"/>
  <c r="Q313" i="1" s="1"/>
  <c r="R313" i="1"/>
  <c r="S313" i="1"/>
  <c r="T313" i="1"/>
  <c r="H314" i="1"/>
  <c r="J314" i="1"/>
  <c r="K314" i="1"/>
  <c r="L314" i="1"/>
  <c r="M314" i="1"/>
  <c r="N314" i="1" s="1"/>
  <c r="O314" i="1"/>
  <c r="P314" i="1"/>
  <c r="Q314" i="1" s="1"/>
  <c r="R314" i="1"/>
  <c r="S314" i="1"/>
  <c r="T314" i="1"/>
  <c r="H315" i="1"/>
  <c r="J315" i="1"/>
  <c r="K315" i="1"/>
  <c r="L315" i="1"/>
  <c r="M315" i="1"/>
  <c r="N315" i="1" s="1"/>
  <c r="O315" i="1"/>
  <c r="P315" i="1"/>
  <c r="Q315" i="1" s="1"/>
  <c r="R315" i="1"/>
  <c r="S315" i="1"/>
  <c r="T315" i="1"/>
  <c r="H316" i="1"/>
  <c r="J316" i="1"/>
  <c r="K316" i="1"/>
  <c r="L316" i="1"/>
  <c r="M316" i="1"/>
  <c r="N316" i="1" s="1"/>
  <c r="O316" i="1"/>
  <c r="P316" i="1"/>
  <c r="Q316" i="1" s="1"/>
  <c r="R316" i="1"/>
  <c r="S316" i="1"/>
  <c r="T316" i="1"/>
  <c r="H317" i="1"/>
  <c r="J317" i="1"/>
  <c r="K317" i="1"/>
  <c r="L317" i="1"/>
  <c r="M317" i="1"/>
  <c r="N317" i="1" s="1"/>
  <c r="O317" i="1"/>
  <c r="P317" i="1"/>
  <c r="Q317" i="1" s="1"/>
  <c r="R317" i="1"/>
  <c r="S317" i="1"/>
  <c r="T317" i="1"/>
  <c r="H318" i="1"/>
  <c r="J318" i="1"/>
  <c r="K318" i="1" s="1"/>
  <c r="L318" i="1"/>
  <c r="M318" i="1"/>
  <c r="N318" i="1" s="1"/>
  <c r="O318" i="1"/>
  <c r="P318" i="1"/>
  <c r="Q318" i="1" s="1"/>
  <c r="R318" i="1"/>
  <c r="S318" i="1"/>
  <c r="T318" i="1"/>
  <c r="H319" i="1"/>
  <c r="J319" i="1"/>
  <c r="K319" i="1" s="1"/>
  <c r="L319" i="1"/>
  <c r="M319" i="1"/>
  <c r="N319" i="1" s="1"/>
  <c r="O319" i="1"/>
  <c r="P319" i="1"/>
  <c r="Q319" i="1" s="1"/>
  <c r="R319" i="1"/>
  <c r="S319" i="1"/>
  <c r="T319" i="1"/>
  <c r="H320" i="1"/>
  <c r="J320" i="1"/>
  <c r="K320" i="1" s="1"/>
  <c r="L320" i="1"/>
  <c r="M320" i="1"/>
  <c r="N320" i="1" s="1"/>
  <c r="O320" i="1"/>
  <c r="P320" i="1"/>
  <c r="Q320" i="1" s="1"/>
  <c r="R320" i="1"/>
  <c r="S320" i="1"/>
  <c r="T320" i="1"/>
  <c r="H321" i="1"/>
  <c r="J321" i="1"/>
  <c r="K321" i="1" s="1"/>
  <c r="L321" i="1"/>
  <c r="M321" i="1"/>
  <c r="N321" i="1" s="1"/>
  <c r="O321" i="1"/>
  <c r="P321" i="1"/>
  <c r="Q321" i="1" s="1"/>
  <c r="R321" i="1"/>
  <c r="S321" i="1"/>
  <c r="T321" i="1"/>
  <c r="H322" i="1"/>
  <c r="J322" i="1"/>
  <c r="K322" i="1" s="1"/>
  <c r="L322" i="1"/>
  <c r="M322" i="1"/>
  <c r="N322" i="1" s="1"/>
  <c r="O322" i="1"/>
  <c r="P322" i="1"/>
  <c r="Q322" i="1" s="1"/>
  <c r="R322" i="1"/>
  <c r="S322" i="1"/>
  <c r="T322" i="1"/>
  <c r="H323" i="1"/>
  <c r="J323" i="1"/>
  <c r="K323" i="1" s="1"/>
  <c r="L323" i="1"/>
  <c r="M323" i="1"/>
  <c r="N323" i="1" s="1"/>
  <c r="O323" i="1"/>
  <c r="P323" i="1"/>
  <c r="Q323" i="1" s="1"/>
  <c r="R323" i="1"/>
  <c r="S323" i="1"/>
  <c r="T323" i="1"/>
  <c r="H324" i="1"/>
  <c r="J324" i="1"/>
  <c r="K324" i="1" s="1"/>
  <c r="L324" i="1"/>
  <c r="M324" i="1"/>
  <c r="N324" i="1" s="1"/>
  <c r="O324" i="1"/>
  <c r="P324" i="1"/>
  <c r="Q324" i="1" s="1"/>
  <c r="R324" i="1"/>
  <c r="S324" i="1"/>
  <c r="T324" i="1"/>
  <c r="H325" i="1"/>
  <c r="J325" i="1"/>
  <c r="K325" i="1" s="1"/>
  <c r="L325" i="1"/>
  <c r="M325" i="1"/>
  <c r="N325" i="1" s="1"/>
  <c r="O325" i="1"/>
  <c r="P325" i="1"/>
  <c r="Q325" i="1" s="1"/>
  <c r="R325" i="1"/>
  <c r="S325" i="1"/>
  <c r="T325" i="1"/>
  <c r="H326" i="1"/>
  <c r="J326" i="1"/>
  <c r="K326" i="1"/>
  <c r="L326" i="1"/>
  <c r="M326" i="1"/>
  <c r="N326" i="1" s="1"/>
  <c r="O326" i="1"/>
  <c r="P326" i="1"/>
  <c r="Q326" i="1" s="1"/>
  <c r="R326" i="1"/>
  <c r="S326" i="1"/>
  <c r="T326" i="1"/>
  <c r="H327" i="1"/>
  <c r="J327" i="1"/>
  <c r="K327" i="1"/>
  <c r="L327" i="1"/>
  <c r="M327" i="1"/>
  <c r="N327" i="1" s="1"/>
  <c r="O327" i="1"/>
  <c r="P327" i="1"/>
  <c r="Q327" i="1" s="1"/>
  <c r="R327" i="1"/>
  <c r="S327" i="1"/>
  <c r="T327" i="1"/>
  <c r="H328" i="1"/>
  <c r="J328" i="1"/>
  <c r="K328" i="1"/>
  <c r="L328" i="1"/>
  <c r="M328" i="1"/>
  <c r="N328" i="1" s="1"/>
  <c r="O328" i="1"/>
  <c r="P328" i="1"/>
  <c r="Q328" i="1" s="1"/>
  <c r="R328" i="1"/>
  <c r="S328" i="1"/>
  <c r="T328" i="1"/>
  <c r="H329" i="1"/>
  <c r="J329" i="1"/>
  <c r="K329" i="1" s="1"/>
  <c r="L329" i="1"/>
  <c r="M329" i="1"/>
  <c r="N329" i="1" s="1"/>
  <c r="O329" i="1"/>
  <c r="P329" i="1"/>
  <c r="Q329" i="1" s="1"/>
  <c r="R329" i="1"/>
  <c r="S329" i="1"/>
  <c r="T329" i="1"/>
  <c r="H330" i="1"/>
  <c r="J330" i="1"/>
  <c r="K330" i="1"/>
  <c r="L330" i="1"/>
  <c r="M330" i="1"/>
  <c r="N330" i="1" s="1"/>
  <c r="O330" i="1"/>
  <c r="P330" i="1"/>
  <c r="Q330" i="1" s="1"/>
  <c r="R330" i="1"/>
  <c r="S330" i="1"/>
  <c r="T330" i="1"/>
  <c r="H331" i="1"/>
  <c r="J331" i="1"/>
  <c r="K331" i="1"/>
  <c r="L331" i="1"/>
  <c r="M331" i="1"/>
  <c r="N331" i="1" s="1"/>
  <c r="O331" i="1"/>
  <c r="P331" i="1"/>
  <c r="Q331" i="1" s="1"/>
  <c r="R331" i="1"/>
  <c r="S331" i="1"/>
  <c r="T331" i="1"/>
  <c r="H332" i="1"/>
  <c r="J332" i="1"/>
  <c r="K332" i="1"/>
  <c r="L332" i="1"/>
  <c r="M332" i="1"/>
  <c r="N332" i="1" s="1"/>
  <c r="O332" i="1"/>
  <c r="P332" i="1"/>
  <c r="Q332" i="1" s="1"/>
  <c r="R332" i="1"/>
  <c r="S332" i="1"/>
  <c r="T332" i="1"/>
  <c r="H333" i="1"/>
  <c r="J333" i="1"/>
  <c r="K333" i="1"/>
  <c r="L333" i="1"/>
  <c r="M333" i="1"/>
  <c r="N333" i="1" s="1"/>
  <c r="O333" i="1"/>
  <c r="P333" i="1"/>
  <c r="Q333" i="1" s="1"/>
  <c r="R333" i="1"/>
  <c r="S333" i="1"/>
  <c r="T333" i="1"/>
  <c r="H334" i="1"/>
  <c r="J334" i="1"/>
  <c r="K334" i="1"/>
  <c r="L334" i="1"/>
  <c r="M334" i="1"/>
  <c r="N334" i="1" s="1"/>
  <c r="O334" i="1"/>
  <c r="P334" i="1"/>
  <c r="Q334" i="1" s="1"/>
  <c r="R334" i="1"/>
  <c r="S334" i="1"/>
  <c r="T334" i="1"/>
  <c r="H335" i="1"/>
  <c r="J335" i="1"/>
  <c r="K335" i="1"/>
  <c r="L335" i="1"/>
  <c r="M335" i="1"/>
  <c r="N335" i="1" s="1"/>
  <c r="O335" i="1"/>
  <c r="P335" i="1"/>
  <c r="Q335" i="1" s="1"/>
  <c r="R335" i="1"/>
  <c r="S335" i="1"/>
  <c r="T335" i="1"/>
  <c r="H336" i="1"/>
  <c r="J336" i="1"/>
  <c r="K336" i="1"/>
  <c r="L336" i="1"/>
  <c r="M336" i="1"/>
  <c r="N336" i="1" s="1"/>
  <c r="O336" i="1"/>
  <c r="P336" i="1"/>
  <c r="Q336" i="1" s="1"/>
  <c r="R336" i="1"/>
  <c r="S336" i="1"/>
  <c r="T336" i="1"/>
  <c r="H337" i="1"/>
  <c r="J337" i="1"/>
  <c r="K337" i="1"/>
  <c r="L337" i="1"/>
  <c r="M337" i="1"/>
  <c r="N337" i="1" s="1"/>
  <c r="O337" i="1"/>
  <c r="P337" i="1"/>
  <c r="Q337" i="1" s="1"/>
  <c r="R337" i="1"/>
  <c r="S337" i="1"/>
  <c r="T337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L295" i="4" l="1"/>
  <c r="O295" i="4"/>
  <c r="R295" i="4"/>
  <c r="U295" i="4"/>
  <c r="L296" i="4"/>
  <c r="O296" i="4"/>
  <c r="R296" i="4"/>
  <c r="U296" i="4"/>
  <c r="L297" i="4"/>
  <c r="O297" i="4"/>
  <c r="R297" i="4"/>
  <c r="U297" i="4"/>
  <c r="L298" i="4"/>
  <c r="O298" i="4"/>
  <c r="R298" i="4"/>
  <c r="U298" i="4"/>
  <c r="J277" i="4"/>
  <c r="L277" i="4"/>
  <c r="O277" i="4"/>
  <c r="R277" i="4"/>
  <c r="U277" i="4"/>
  <c r="L278" i="4"/>
  <c r="O278" i="4"/>
  <c r="R278" i="4"/>
  <c r="U278" i="4"/>
  <c r="L279" i="4"/>
  <c r="O279" i="4"/>
  <c r="R279" i="4"/>
  <c r="S279" i="4"/>
  <c r="U279" i="4"/>
  <c r="L280" i="4"/>
  <c r="O280" i="4"/>
  <c r="R280" i="4"/>
  <c r="U280" i="4"/>
  <c r="J281" i="4"/>
  <c r="L281" i="4"/>
  <c r="O281" i="4"/>
  <c r="R281" i="4"/>
  <c r="U281" i="4"/>
  <c r="L282" i="4"/>
  <c r="O282" i="4"/>
  <c r="R282" i="4"/>
  <c r="U282" i="4"/>
  <c r="L283" i="4"/>
  <c r="O283" i="4"/>
  <c r="R283" i="4"/>
  <c r="U283" i="4"/>
  <c r="L284" i="4"/>
  <c r="O284" i="4"/>
  <c r="R284" i="4"/>
  <c r="U284" i="4"/>
  <c r="J285" i="4"/>
  <c r="L285" i="4"/>
  <c r="O285" i="4"/>
  <c r="R285" i="4"/>
  <c r="U285" i="4"/>
  <c r="L286" i="4"/>
  <c r="O286" i="4"/>
  <c r="R286" i="4"/>
  <c r="U286" i="4"/>
  <c r="L287" i="4"/>
  <c r="O287" i="4"/>
  <c r="R287" i="4"/>
  <c r="U287" i="4"/>
  <c r="L288" i="4"/>
  <c r="O288" i="4"/>
  <c r="R288" i="4"/>
  <c r="U288" i="4"/>
  <c r="J289" i="4"/>
  <c r="L289" i="4"/>
  <c r="O289" i="4"/>
  <c r="R289" i="4"/>
  <c r="U289" i="4"/>
  <c r="L290" i="4"/>
  <c r="O290" i="4"/>
  <c r="R290" i="4"/>
  <c r="U290" i="4"/>
  <c r="L291" i="4"/>
  <c r="O291" i="4"/>
  <c r="R291" i="4"/>
  <c r="U291" i="4"/>
  <c r="L292" i="4"/>
  <c r="O292" i="4"/>
  <c r="R292" i="4"/>
  <c r="U292" i="4"/>
  <c r="J293" i="4"/>
  <c r="L293" i="4"/>
  <c r="O293" i="4"/>
  <c r="P293" i="4"/>
  <c r="R293" i="4"/>
  <c r="U293" i="4"/>
  <c r="L294" i="4"/>
  <c r="O294" i="4"/>
  <c r="R294" i="4"/>
  <c r="U294" i="4"/>
  <c r="L263" i="4"/>
  <c r="O263" i="4"/>
  <c r="R263" i="4"/>
  <c r="S263" i="4"/>
  <c r="U263" i="4"/>
  <c r="L264" i="4"/>
  <c r="O264" i="4"/>
  <c r="R264" i="4"/>
  <c r="U264" i="4"/>
  <c r="J265" i="4"/>
  <c r="L265" i="4"/>
  <c r="O265" i="4"/>
  <c r="R265" i="4"/>
  <c r="U265" i="4"/>
  <c r="L266" i="4"/>
  <c r="O266" i="4"/>
  <c r="R266" i="4"/>
  <c r="U266" i="4"/>
  <c r="L267" i="4"/>
  <c r="O267" i="4"/>
  <c r="R267" i="4"/>
  <c r="S267" i="4"/>
  <c r="U267" i="4"/>
  <c r="L268" i="4"/>
  <c r="O268" i="4"/>
  <c r="R268" i="4"/>
  <c r="U268" i="4"/>
  <c r="J269" i="4"/>
  <c r="L269" i="4"/>
  <c r="O269" i="4"/>
  <c r="R269" i="4"/>
  <c r="U269" i="4"/>
  <c r="L270" i="4"/>
  <c r="O270" i="4"/>
  <c r="R270" i="4"/>
  <c r="U270" i="4"/>
  <c r="L271" i="4"/>
  <c r="O271" i="4"/>
  <c r="R271" i="4"/>
  <c r="U271" i="4"/>
  <c r="L272" i="4"/>
  <c r="O272" i="4"/>
  <c r="R272" i="4"/>
  <c r="U272" i="4"/>
  <c r="L273" i="4"/>
  <c r="O273" i="4"/>
  <c r="P273" i="4"/>
  <c r="R273" i="4"/>
  <c r="U273" i="4"/>
  <c r="L274" i="4"/>
  <c r="O274" i="4"/>
  <c r="R274" i="4"/>
  <c r="U274" i="4"/>
  <c r="L275" i="4"/>
  <c r="O275" i="4"/>
  <c r="R275" i="4"/>
  <c r="S275" i="4"/>
  <c r="U275" i="4"/>
  <c r="L276" i="4"/>
  <c r="O276" i="4"/>
  <c r="R276" i="4"/>
  <c r="U276" i="4"/>
  <c r="C263" i="4"/>
  <c r="K263" i="4" s="1"/>
  <c r="D263" i="4"/>
  <c r="N263" i="4" s="1"/>
  <c r="E263" i="4"/>
  <c r="Q263" i="4" s="1"/>
  <c r="F263" i="4"/>
  <c r="T263" i="4" s="1"/>
  <c r="C264" i="4"/>
  <c r="K264" i="4" s="1"/>
  <c r="D264" i="4"/>
  <c r="N264" i="4" s="1"/>
  <c r="E264" i="4"/>
  <c r="Q264" i="4" s="1"/>
  <c r="F264" i="4"/>
  <c r="T264" i="4" s="1"/>
  <c r="C265" i="4"/>
  <c r="K265" i="4" s="1"/>
  <c r="D265" i="4"/>
  <c r="N265" i="4" s="1"/>
  <c r="E265" i="4"/>
  <c r="Q265" i="4" s="1"/>
  <c r="F265" i="4"/>
  <c r="T265" i="4" s="1"/>
  <c r="C266" i="4"/>
  <c r="K266" i="4" s="1"/>
  <c r="D266" i="4"/>
  <c r="N266" i="4" s="1"/>
  <c r="E266" i="4"/>
  <c r="Q266" i="4" s="1"/>
  <c r="F266" i="4"/>
  <c r="T266" i="4" s="1"/>
  <c r="C267" i="4"/>
  <c r="K267" i="4" s="1"/>
  <c r="D267" i="4"/>
  <c r="N267" i="4" s="1"/>
  <c r="E267" i="4"/>
  <c r="Q267" i="4" s="1"/>
  <c r="F267" i="4"/>
  <c r="T267" i="4" s="1"/>
  <c r="C268" i="4"/>
  <c r="K268" i="4" s="1"/>
  <c r="D268" i="4"/>
  <c r="N268" i="4" s="1"/>
  <c r="E268" i="4"/>
  <c r="Q268" i="4" s="1"/>
  <c r="F268" i="4"/>
  <c r="T268" i="4" s="1"/>
  <c r="C269" i="4"/>
  <c r="K269" i="4" s="1"/>
  <c r="D269" i="4"/>
  <c r="N269" i="4" s="1"/>
  <c r="E269" i="4"/>
  <c r="Q269" i="4" s="1"/>
  <c r="F269" i="4"/>
  <c r="T269" i="4" s="1"/>
  <c r="C270" i="4"/>
  <c r="K270" i="4" s="1"/>
  <c r="D270" i="4"/>
  <c r="N270" i="4" s="1"/>
  <c r="E270" i="4"/>
  <c r="Q270" i="4" s="1"/>
  <c r="F270" i="4"/>
  <c r="T270" i="4" s="1"/>
  <c r="C271" i="4"/>
  <c r="K271" i="4" s="1"/>
  <c r="D271" i="4"/>
  <c r="N271" i="4" s="1"/>
  <c r="E271" i="4"/>
  <c r="Q271" i="4" s="1"/>
  <c r="F271" i="4"/>
  <c r="T271" i="4" s="1"/>
  <c r="C272" i="4"/>
  <c r="K272" i="4" s="1"/>
  <c r="D272" i="4"/>
  <c r="N272" i="4" s="1"/>
  <c r="E272" i="4"/>
  <c r="Q272" i="4" s="1"/>
  <c r="F272" i="4"/>
  <c r="T272" i="4" s="1"/>
  <c r="C273" i="4"/>
  <c r="K273" i="4" s="1"/>
  <c r="D273" i="4"/>
  <c r="N273" i="4" s="1"/>
  <c r="E273" i="4"/>
  <c r="Q273" i="4" s="1"/>
  <c r="F273" i="4"/>
  <c r="T273" i="4" s="1"/>
  <c r="C274" i="4"/>
  <c r="K274" i="4" s="1"/>
  <c r="D274" i="4"/>
  <c r="N274" i="4" s="1"/>
  <c r="E274" i="4"/>
  <c r="Q274" i="4" s="1"/>
  <c r="F274" i="4"/>
  <c r="T274" i="4" s="1"/>
  <c r="C275" i="4"/>
  <c r="K275" i="4" s="1"/>
  <c r="D275" i="4"/>
  <c r="N275" i="4" s="1"/>
  <c r="E275" i="4"/>
  <c r="Q275" i="4" s="1"/>
  <c r="F275" i="4"/>
  <c r="T275" i="4" s="1"/>
  <c r="C276" i="4"/>
  <c r="K276" i="4" s="1"/>
  <c r="D276" i="4"/>
  <c r="N276" i="4" s="1"/>
  <c r="E276" i="4"/>
  <c r="Q276" i="4" s="1"/>
  <c r="F276" i="4"/>
  <c r="T276" i="4" s="1"/>
  <c r="C277" i="4"/>
  <c r="K277" i="4" s="1"/>
  <c r="D277" i="4"/>
  <c r="N277" i="4" s="1"/>
  <c r="E277" i="4"/>
  <c r="Q277" i="4" s="1"/>
  <c r="F277" i="4"/>
  <c r="T277" i="4" s="1"/>
  <c r="C278" i="4"/>
  <c r="K278" i="4" s="1"/>
  <c r="D278" i="4"/>
  <c r="N278" i="4" s="1"/>
  <c r="E278" i="4"/>
  <c r="Q278" i="4" s="1"/>
  <c r="F278" i="4"/>
  <c r="T278" i="4" s="1"/>
  <c r="C279" i="4"/>
  <c r="K279" i="4" s="1"/>
  <c r="D279" i="4"/>
  <c r="N279" i="4" s="1"/>
  <c r="E279" i="4"/>
  <c r="Q279" i="4" s="1"/>
  <c r="F279" i="4"/>
  <c r="T279" i="4" s="1"/>
  <c r="C280" i="4"/>
  <c r="K280" i="4" s="1"/>
  <c r="D280" i="4"/>
  <c r="N280" i="4" s="1"/>
  <c r="E280" i="4"/>
  <c r="Q280" i="4" s="1"/>
  <c r="F280" i="4"/>
  <c r="T280" i="4" s="1"/>
  <c r="C281" i="4"/>
  <c r="K281" i="4" s="1"/>
  <c r="D281" i="4"/>
  <c r="N281" i="4" s="1"/>
  <c r="E281" i="4"/>
  <c r="Q281" i="4" s="1"/>
  <c r="F281" i="4"/>
  <c r="T281" i="4" s="1"/>
  <c r="C282" i="4"/>
  <c r="K282" i="4" s="1"/>
  <c r="D282" i="4"/>
  <c r="N282" i="4" s="1"/>
  <c r="E282" i="4"/>
  <c r="Q282" i="4" s="1"/>
  <c r="F282" i="4"/>
  <c r="T282" i="4" s="1"/>
  <c r="C283" i="4"/>
  <c r="K283" i="4" s="1"/>
  <c r="D283" i="4"/>
  <c r="N283" i="4" s="1"/>
  <c r="E283" i="4"/>
  <c r="Q283" i="4" s="1"/>
  <c r="F283" i="4"/>
  <c r="T283" i="4" s="1"/>
  <c r="C284" i="4"/>
  <c r="K284" i="4" s="1"/>
  <c r="D284" i="4"/>
  <c r="N284" i="4" s="1"/>
  <c r="E284" i="4"/>
  <c r="Q284" i="4" s="1"/>
  <c r="F284" i="4"/>
  <c r="T284" i="4" s="1"/>
  <c r="C285" i="4"/>
  <c r="K285" i="4" s="1"/>
  <c r="D285" i="4"/>
  <c r="N285" i="4" s="1"/>
  <c r="E285" i="4"/>
  <c r="Q285" i="4" s="1"/>
  <c r="F285" i="4"/>
  <c r="T285" i="4" s="1"/>
  <c r="C286" i="4"/>
  <c r="K286" i="4" s="1"/>
  <c r="D286" i="4"/>
  <c r="N286" i="4" s="1"/>
  <c r="E286" i="4"/>
  <c r="Q286" i="4" s="1"/>
  <c r="F286" i="4"/>
  <c r="T286" i="4" s="1"/>
  <c r="C287" i="4"/>
  <c r="K287" i="4" s="1"/>
  <c r="D287" i="4"/>
  <c r="N287" i="4" s="1"/>
  <c r="E287" i="4"/>
  <c r="Q287" i="4" s="1"/>
  <c r="F287" i="4"/>
  <c r="T287" i="4" s="1"/>
  <c r="C288" i="4"/>
  <c r="K288" i="4" s="1"/>
  <c r="D288" i="4"/>
  <c r="N288" i="4" s="1"/>
  <c r="E288" i="4"/>
  <c r="Q288" i="4" s="1"/>
  <c r="F288" i="4"/>
  <c r="T288" i="4" s="1"/>
  <c r="C289" i="4"/>
  <c r="K289" i="4" s="1"/>
  <c r="D289" i="4"/>
  <c r="N289" i="4" s="1"/>
  <c r="E289" i="4"/>
  <c r="Q289" i="4" s="1"/>
  <c r="F289" i="4"/>
  <c r="T289" i="4" s="1"/>
  <c r="C290" i="4"/>
  <c r="K290" i="4" s="1"/>
  <c r="D290" i="4"/>
  <c r="N290" i="4" s="1"/>
  <c r="E290" i="4"/>
  <c r="Q290" i="4" s="1"/>
  <c r="F290" i="4"/>
  <c r="T290" i="4" s="1"/>
  <c r="C291" i="4"/>
  <c r="K291" i="4" s="1"/>
  <c r="D291" i="4"/>
  <c r="N291" i="4" s="1"/>
  <c r="E291" i="4"/>
  <c r="Q291" i="4" s="1"/>
  <c r="F291" i="4"/>
  <c r="T291" i="4" s="1"/>
  <c r="C292" i="4"/>
  <c r="K292" i="4" s="1"/>
  <c r="D292" i="4"/>
  <c r="N292" i="4" s="1"/>
  <c r="E292" i="4"/>
  <c r="Q292" i="4" s="1"/>
  <c r="F292" i="4"/>
  <c r="T292" i="4" s="1"/>
  <c r="C293" i="4"/>
  <c r="K293" i="4" s="1"/>
  <c r="D293" i="4"/>
  <c r="N293" i="4" s="1"/>
  <c r="E293" i="4"/>
  <c r="Q293" i="4" s="1"/>
  <c r="F293" i="4"/>
  <c r="T293" i="4" s="1"/>
  <c r="C294" i="4"/>
  <c r="K294" i="4" s="1"/>
  <c r="D294" i="4"/>
  <c r="N294" i="4" s="1"/>
  <c r="E294" i="4"/>
  <c r="Q294" i="4" s="1"/>
  <c r="F294" i="4"/>
  <c r="T294" i="4" s="1"/>
  <c r="C295" i="4"/>
  <c r="K295" i="4" s="1"/>
  <c r="D295" i="4"/>
  <c r="N295" i="4" s="1"/>
  <c r="E295" i="4"/>
  <c r="Q295" i="4" s="1"/>
  <c r="F295" i="4"/>
  <c r="T295" i="4" s="1"/>
  <c r="C296" i="4"/>
  <c r="K296" i="4" s="1"/>
  <c r="D296" i="4"/>
  <c r="N296" i="4" s="1"/>
  <c r="E296" i="4"/>
  <c r="Q296" i="4" s="1"/>
  <c r="F296" i="4"/>
  <c r="T296" i="4" s="1"/>
  <c r="C297" i="4"/>
  <c r="K297" i="4" s="1"/>
  <c r="D297" i="4"/>
  <c r="N297" i="4" s="1"/>
  <c r="E297" i="4"/>
  <c r="Q297" i="4" s="1"/>
  <c r="F297" i="4"/>
  <c r="T297" i="4" s="1"/>
  <c r="C298" i="4"/>
  <c r="K298" i="4" s="1"/>
  <c r="D298" i="4"/>
  <c r="N298" i="4" s="1"/>
  <c r="E298" i="4"/>
  <c r="Q298" i="4" s="1"/>
  <c r="F298" i="4"/>
  <c r="T298" i="4" s="1"/>
  <c r="AC263" i="1"/>
  <c r="AD263" i="1" s="1"/>
  <c r="AE263" i="1"/>
  <c r="AF263" i="1" s="1"/>
  <c r="AG263" i="1"/>
  <c r="AH263" i="1" s="1"/>
  <c r="AI263" i="1"/>
  <c r="AJ263" i="1" s="1"/>
  <c r="AC264" i="1"/>
  <c r="AD264" i="1" s="1"/>
  <c r="AE264" i="1"/>
  <c r="AF264" i="1" s="1"/>
  <c r="AG264" i="1"/>
  <c r="AH264" i="1"/>
  <c r="AI264" i="1"/>
  <c r="AJ264" i="1" s="1"/>
  <c r="AC265" i="1"/>
  <c r="AD265" i="1" s="1"/>
  <c r="AE265" i="1"/>
  <c r="AF265" i="1" s="1"/>
  <c r="AG265" i="1"/>
  <c r="AH265" i="1" s="1"/>
  <c r="AI265" i="1"/>
  <c r="AJ265" i="1"/>
  <c r="AC266" i="1"/>
  <c r="AD266" i="1" s="1"/>
  <c r="AE266" i="1"/>
  <c r="AF266" i="1"/>
  <c r="AG266" i="1"/>
  <c r="AH266" i="1" s="1"/>
  <c r="AI266" i="1"/>
  <c r="AJ266" i="1" s="1"/>
  <c r="AC267" i="1"/>
  <c r="AD267" i="1" s="1"/>
  <c r="AE267" i="1"/>
  <c r="AF267" i="1" s="1"/>
  <c r="AG267" i="1"/>
  <c r="AH267" i="1" s="1"/>
  <c r="AI267" i="1"/>
  <c r="AJ267" i="1" s="1"/>
  <c r="AC268" i="1"/>
  <c r="AD268" i="1" s="1"/>
  <c r="AE268" i="1"/>
  <c r="AF268" i="1" s="1"/>
  <c r="AG268" i="1"/>
  <c r="AH268" i="1"/>
  <c r="AI268" i="1"/>
  <c r="AJ268" i="1" s="1"/>
  <c r="AC269" i="1"/>
  <c r="AD269" i="1" s="1"/>
  <c r="AE269" i="1"/>
  <c r="AF269" i="1" s="1"/>
  <c r="AG269" i="1"/>
  <c r="AH269" i="1" s="1"/>
  <c r="AI269" i="1"/>
  <c r="AJ269" i="1"/>
  <c r="AC270" i="1"/>
  <c r="AD270" i="1" s="1"/>
  <c r="AE270" i="1"/>
  <c r="AF270" i="1"/>
  <c r="AG270" i="1"/>
  <c r="AH270" i="1" s="1"/>
  <c r="AI270" i="1"/>
  <c r="AJ270" i="1"/>
  <c r="AC271" i="1"/>
  <c r="AD271" i="1" s="1"/>
  <c r="AE271" i="1"/>
  <c r="AF271" i="1" s="1"/>
  <c r="AG271" i="1"/>
  <c r="AH271" i="1" s="1"/>
  <c r="AI271" i="1"/>
  <c r="AJ271" i="1" s="1"/>
  <c r="AC272" i="1"/>
  <c r="AD272" i="1" s="1"/>
  <c r="AE272" i="1"/>
  <c r="AF272" i="1" s="1"/>
  <c r="AG272" i="1"/>
  <c r="AH272" i="1"/>
  <c r="AI272" i="1"/>
  <c r="AJ272" i="1" s="1"/>
  <c r="AC273" i="1"/>
  <c r="AD273" i="1" s="1"/>
  <c r="AE273" i="1"/>
  <c r="AF273" i="1" s="1"/>
  <c r="AG273" i="1"/>
  <c r="AH273" i="1" s="1"/>
  <c r="AI273" i="1"/>
  <c r="AJ273" i="1"/>
  <c r="AC274" i="1"/>
  <c r="AD274" i="1" s="1"/>
  <c r="AE274" i="1"/>
  <c r="AF274" i="1"/>
  <c r="AG274" i="1"/>
  <c r="AH274" i="1" s="1"/>
  <c r="AI274" i="1"/>
  <c r="AJ274" i="1"/>
  <c r="AC275" i="1"/>
  <c r="AD275" i="1"/>
  <c r="AE275" i="1"/>
  <c r="AF275" i="1" s="1"/>
  <c r="AG275" i="1"/>
  <c r="AH275" i="1" s="1"/>
  <c r="AI275" i="1"/>
  <c r="AJ275" i="1" s="1"/>
  <c r="AC276" i="1"/>
  <c r="AD276" i="1" s="1"/>
  <c r="AE276" i="1"/>
  <c r="AF276" i="1" s="1"/>
  <c r="AG276" i="1"/>
  <c r="AH276" i="1"/>
  <c r="AI276" i="1"/>
  <c r="AJ276" i="1" s="1"/>
  <c r="AC277" i="1"/>
  <c r="AD277" i="1" s="1"/>
  <c r="AE277" i="1"/>
  <c r="AF277" i="1" s="1"/>
  <c r="AG277" i="1"/>
  <c r="AH277" i="1" s="1"/>
  <c r="AI277" i="1"/>
  <c r="AJ277" i="1"/>
  <c r="AC278" i="1"/>
  <c r="AD278" i="1" s="1"/>
  <c r="AE278" i="1"/>
  <c r="AF278" i="1"/>
  <c r="AG278" i="1"/>
  <c r="AH278" i="1" s="1"/>
  <c r="AI278" i="1"/>
  <c r="AJ278" i="1" s="1"/>
  <c r="AC279" i="1"/>
  <c r="AD279" i="1"/>
  <c r="AE279" i="1"/>
  <c r="AF279" i="1" s="1"/>
  <c r="AG279" i="1"/>
  <c r="AH279" i="1" s="1"/>
  <c r="AI279" i="1"/>
  <c r="AJ279" i="1" s="1"/>
  <c r="AC280" i="1"/>
  <c r="AD280" i="1" s="1"/>
  <c r="AE280" i="1"/>
  <c r="AF280" i="1" s="1"/>
  <c r="AG280" i="1"/>
  <c r="AH280" i="1"/>
  <c r="AI280" i="1"/>
  <c r="AJ280" i="1" s="1"/>
  <c r="AC281" i="1"/>
  <c r="AD281" i="1" s="1"/>
  <c r="AE281" i="1"/>
  <c r="AF281" i="1" s="1"/>
  <c r="AG281" i="1"/>
  <c r="AH281" i="1" s="1"/>
  <c r="AI281" i="1"/>
  <c r="AJ281" i="1"/>
  <c r="AC282" i="1"/>
  <c r="AD282" i="1" s="1"/>
  <c r="AE282" i="1"/>
  <c r="AF282" i="1"/>
  <c r="AG282" i="1"/>
  <c r="AH282" i="1" s="1"/>
  <c r="AI282" i="1"/>
  <c r="AJ282" i="1" s="1"/>
  <c r="AC283" i="1"/>
  <c r="AD283" i="1"/>
  <c r="AE283" i="1"/>
  <c r="AF283" i="1" s="1"/>
  <c r="AG283" i="1"/>
  <c r="AH283" i="1" s="1"/>
  <c r="AI283" i="1"/>
  <c r="AJ283" i="1" s="1"/>
  <c r="AC284" i="1"/>
  <c r="AD284" i="1" s="1"/>
  <c r="AE284" i="1"/>
  <c r="AF284" i="1" s="1"/>
  <c r="AG284" i="1"/>
  <c r="AH284" i="1"/>
  <c r="AI284" i="1"/>
  <c r="AJ284" i="1" s="1"/>
  <c r="AC285" i="1"/>
  <c r="AD285" i="1" s="1"/>
  <c r="AE285" i="1"/>
  <c r="AF285" i="1" s="1"/>
  <c r="AG285" i="1"/>
  <c r="AH285" i="1" s="1"/>
  <c r="AI285" i="1"/>
  <c r="AJ285" i="1"/>
  <c r="AC286" i="1"/>
  <c r="AD286" i="1" s="1"/>
  <c r="AE286" i="1"/>
  <c r="AF286" i="1"/>
  <c r="AG286" i="1"/>
  <c r="AH286" i="1" s="1"/>
  <c r="AI286" i="1"/>
  <c r="AJ286" i="1" s="1"/>
  <c r="AC287" i="1"/>
  <c r="AD287" i="1"/>
  <c r="AE287" i="1"/>
  <c r="AF287" i="1" s="1"/>
  <c r="AG287" i="1"/>
  <c r="AH287" i="1" s="1"/>
  <c r="AI287" i="1"/>
  <c r="AJ287" i="1" s="1"/>
  <c r="AC288" i="1"/>
  <c r="AD288" i="1" s="1"/>
  <c r="AE288" i="1"/>
  <c r="AF288" i="1" s="1"/>
  <c r="AG288" i="1"/>
  <c r="AH288" i="1"/>
  <c r="AI288" i="1"/>
  <c r="AJ288" i="1" s="1"/>
  <c r="AC289" i="1"/>
  <c r="AD289" i="1" s="1"/>
  <c r="AE289" i="1"/>
  <c r="AF289" i="1" s="1"/>
  <c r="AG289" i="1"/>
  <c r="AH289" i="1" s="1"/>
  <c r="AI289" i="1"/>
  <c r="AJ289" i="1"/>
  <c r="AC290" i="1"/>
  <c r="AD290" i="1" s="1"/>
  <c r="AE290" i="1"/>
  <c r="AF290" i="1"/>
  <c r="AG290" i="1"/>
  <c r="AH290" i="1" s="1"/>
  <c r="AI290" i="1"/>
  <c r="AJ290" i="1" s="1"/>
  <c r="AC291" i="1"/>
  <c r="AD291" i="1"/>
  <c r="AE291" i="1"/>
  <c r="AF291" i="1" s="1"/>
  <c r="AG291" i="1"/>
  <c r="AH291" i="1" s="1"/>
  <c r="AI291" i="1"/>
  <c r="AJ291" i="1" s="1"/>
  <c r="AC292" i="1"/>
  <c r="AD292" i="1" s="1"/>
  <c r="AE292" i="1"/>
  <c r="AF292" i="1" s="1"/>
  <c r="AG292" i="1"/>
  <c r="AH292" i="1"/>
  <c r="AI292" i="1"/>
  <c r="AJ292" i="1" s="1"/>
  <c r="AC293" i="1"/>
  <c r="AD293" i="1" s="1"/>
  <c r="AE293" i="1"/>
  <c r="AF293" i="1" s="1"/>
  <c r="AG293" i="1"/>
  <c r="AH293" i="1" s="1"/>
  <c r="AI293" i="1"/>
  <c r="AJ293" i="1" s="1"/>
  <c r="AC294" i="1"/>
  <c r="AD294" i="1" s="1"/>
  <c r="AE294" i="1"/>
  <c r="AF294" i="1"/>
  <c r="AG294" i="1"/>
  <c r="AH294" i="1" s="1"/>
  <c r="AI294" i="1"/>
  <c r="AJ294" i="1" s="1"/>
  <c r="AC295" i="1"/>
  <c r="AD295" i="1"/>
  <c r="AE295" i="1"/>
  <c r="AF295" i="1" s="1"/>
  <c r="AG295" i="1"/>
  <c r="AH295" i="1" s="1"/>
  <c r="AI295" i="1"/>
  <c r="AJ295" i="1" s="1"/>
  <c r="AC296" i="1"/>
  <c r="AD296" i="1" s="1"/>
  <c r="AE296" i="1"/>
  <c r="AF296" i="1" s="1"/>
  <c r="AG296" i="1"/>
  <c r="AH296" i="1"/>
  <c r="AI296" i="1"/>
  <c r="AJ296" i="1" s="1"/>
  <c r="AC297" i="1"/>
  <c r="AD297" i="1" s="1"/>
  <c r="AE297" i="1"/>
  <c r="AF297" i="1" s="1"/>
  <c r="AG297" i="1"/>
  <c r="AH297" i="1" s="1"/>
  <c r="AI297" i="1"/>
  <c r="AJ297" i="1" s="1"/>
  <c r="AC298" i="1"/>
  <c r="AD298" i="1" s="1"/>
  <c r="AE298" i="1"/>
  <c r="AF298" i="1" s="1"/>
  <c r="AG298" i="1"/>
  <c r="AH298" i="1" s="1"/>
  <c r="AI298" i="1"/>
  <c r="AJ298" i="1" s="1"/>
  <c r="AC256" i="1"/>
  <c r="AD256" i="1" s="1"/>
  <c r="AE256" i="1"/>
  <c r="AF256" i="1" s="1"/>
  <c r="AG256" i="1"/>
  <c r="AH256" i="1" s="1"/>
  <c r="AI256" i="1"/>
  <c r="AJ256" i="1" s="1"/>
  <c r="AC257" i="1"/>
  <c r="AD257" i="1" s="1"/>
  <c r="AE257" i="1"/>
  <c r="AF257" i="1" s="1"/>
  <c r="AG257" i="1"/>
  <c r="AH257" i="1" s="1"/>
  <c r="AI257" i="1"/>
  <c r="AJ257" i="1" s="1"/>
  <c r="AC258" i="1"/>
  <c r="AD258" i="1" s="1"/>
  <c r="AE258" i="1"/>
  <c r="AF258" i="1" s="1"/>
  <c r="AG258" i="1"/>
  <c r="AH258" i="1" s="1"/>
  <c r="AI258" i="1"/>
  <c r="AJ258" i="1" s="1"/>
  <c r="AC259" i="1"/>
  <c r="AD259" i="1" s="1"/>
  <c r="AE259" i="1"/>
  <c r="AF259" i="1" s="1"/>
  <c r="AG259" i="1"/>
  <c r="AH259" i="1" s="1"/>
  <c r="AI259" i="1"/>
  <c r="AJ259" i="1" s="1"/>
  <c r="AC260" i="1"/>
  <c r="AD260" i="1" s="1"/>
  <c r="AE260" i="1"/>
  <c r="AF260" i="1" s="1"/>
  <c r="AG260" i="1"/>
  <c r="AH260" i="1" s="1"/>
  <c r="AI260" i="1"/>
  <c r="AJ260" i="1" s="1"/>
  <c r="AC261" i="1"/>
  <c r="AD261" i="1" s="1"/>
  <c r="AE261" i="1"/>
  <c r="AF261" i="1" s="1"/>
  <c r="AG261" i="1"/>
  <c r="AH261" i="1" s="1"/>
  <c r="AI261" i="1"/>
  <c r="AJ261" i="1" s="1"/>
  <c r="AC262" i="1"/>
  <c r="AD262" i="1" s="1"/>
  <c r="AE262" i="1"/>
  <c r="AF262" i="1" s="1"/>
  <c r="AG262" i="1"/>
  <c r="AH262" i="1" s="1"/>
  <c r="AI262" i="1"/>
  <c r="AJ262" i="1" s="1"/>
  <c r="J298" i="1"/>
  <c r="L298" i="1"/>
  <c r="M298" i="1"/>
  <c r="O298" i="1"/>
  <c r="P298" i="1"/>
  <c r="Q298" i="1" s="1"/>
  <c r="P298" i="4" s="1"/>
  <c r="R298" i="1"/>
  <c r="S298" i="1"/>
  <c r="T298" i="1"/>
  <c r="S298" i="4" s="1"/>
  <c r="U298" i="1"/>
  <c r="J292" i="1"/>
  <c r="K292" i="1" s="1"/>
  <c r="J292" i="4" s="1"/>
  <c r="L292" i="1"/>
  <c r="M292" i="1"/>
  <c r="N292" i="1" s="1"/>
  <c r="M292" i="4" s="1"/>
  <c r="O292" i="1"/>
  <c r="P292" i="1"/>
  <c r="Q292" i="1" s="1"/>
  <c r="P292" i="4" s="1"/>
  <c r="R292" i="1"/>
  <c r="S292" i="1"/>
  <c r="T292" i="1" s="1"/>
  <c r="S292" i="4" s="1"/>
  <c r="U292" i="1"/>
  <c r="J293" i="1"/>
  <c r="K293" i="1"/>
  <c r="L293" i="1"/>
  <c r="M293" i="1"/>
  <c r="N293" i="1" s="1"/>
  <c r="M293" i="4" s="1"/>
  <c r="O293" i="1"/>
  <c r="P293" i="1"/>
  <c r="Q293" i="1" s="1"/>
  <c r="R293" i="1"/>
  <c r="S293" i="1"/>
  <c r="T293" i="1" s="1"/>
  <c r="S293" i="4" s="1"/>
  <c r="U293" i="1"/>
  <c r="J294" i="1"/>
  <c r="K294" i="1" s="1"/>
  <c r="J294" i="4" s="1"/>
  <c r="L294" i="1"/>
  <c r="M294" i="1"/>
  <c r="N294" i="1" s="1"/>
  <c r="M294" i="4" s="1"/>
  <c r="O294" i="1"/>
  <c r="P294" i="1"/>
  <c r="Q294" i="1" s="1"/>
  <c r="P294" i="4" s="1"/>
  <c r="R294" i="1"/>
  <c r="S294" i="1"/>
  <c r="T294" i="1"/>
  <c r="S294" i="4" s="1"/>
  <c r="U294" i="1"/>
  <c r="J295" i="1"/>
  <c r="K295" i="1"/>
  <c r="J295" i="4" s="1"/>
  <c r="L295" i="1"/>
  <c r="M295" i="1"/>
  <c r="N295" i="1" s="1"/>
  <c r="M295" i="4" s="1"/>
  <c r="O295" i="1"/>
  <c r="P295" i="1"/>
  <c r="Q295" i="1" s="1"/>
  <c r="P295" i="4" s="1"/>
  <c r="R295" i="1"/>
  <c r="S295" i="1"/>
  <c r="T295" i="1" s="1"/>
  <c r="S295" i="4" s="1"/>
  <c r="U295" i="1"/>
  <c r="J296" i="1"/>
  <c r="K296" i="1" s="1"/>
  <c r="J296" i="4" s="1"/>
  <c r="L296" i="1"/>
  <c r="M296" i="1"/>
  <c r="N296" i="1" s="1"/>
  <c r="M296" i="4" s="1"/>
  <c r="O296" i="1"/>
  <c r="P296" i="1"/>
  <c r="Q296" i="1" s="1"/>
  <c r="P296" i="4" s="1"/>
  <c r="R296" i="1"/>
  <c r="S296" i="1"/>
  <c r="T296" i="1" s="1"/>
  <c r="S296" i="4" s="1"/>
  <c r="U296" i="1"/>
  <c r="J297" i="1"/>
  <c r="K297" i="1"/>
  <c r="J297" i="4" s="1"/>
  <c r="L297" i="1"/>
  <c r="M297" i="1"/>
  <c r="N297" i="1" s="1"/>
  <c r="M297" i="4" s="1"/>
  <c r="O297" i="1"/>
  <c r="P297" i="1"/>
  <c r="Q297" i="1" s="1"/>
  <c r="P297" i="4" s="1"/>
  <c r="R297" i="1"/>
  <c r="S297" i="1"/>
  <c r="T297" i="1" s="1"/>
  <c r="S297" i="4" s="1"/>
  <c r="U297" i="1"/>
  <c r="J275" i="1"/>
  <c r="K275" i="1" s="1"/>
  <c r="J275" i="4" s="1"/>
  <c r="L275" i="1"/>
  <c r="M275" i="1"/>
  <c r="N275" i="1" s="1"/>
  <c r="M275" i="4" s="1"/>
  <c r="O275" i="1"/>
  <c r="P275" i="1"/>
  <c r="Q275" i="1" s="1"/>
  <c r="P275" i="4" s="1"/>
  <c r="R275" i="1"/>
  <c r="S275" i="1"/>
  <c r="T275" i="1"/>
  <c r="U275" i="1"/>
  <c r="J276" i="1"/>
  <c r="K276" i="1"/>
  <c r="J276" i="4" s="1"/>
  <c r="L276" i="1"/>
  <c r="M276" i="1"/>
  <c r="N276" i="1" s="1"/>
  <c r="M276" i="4" s="1"/>
  <c r="O276" i="1"/>
  <c r="P276" i="1"/>
  <c r="Q276" i="1" s="1"/>
  <c r="P276" i="4" s="1"/>
  <c r="R276" i="1"/>
  <c r="S276" i="1"/>
  <c r="T276" i="1" s="1"/>
  <c r="S276" i="4" s="1"/>
  <c r="U276" i="1"/>
  <c r="J277" i="1"/>
  <c r="K277" i="1" s="1"/>
  <c r="L277" i="1"/>
  <c r="M277" i="1"/>
  <c r="N277" i="1" s="1"/>
  <c r="M277" i="4" s="1"/>
  <c r="O277" i="1"/>
  <c r="P277" i="1"/>
  <c r="Q277" i="1" s="1"/>
  <c r="P277" i="4" s="1"/>
  <c r="R277" i="1"/>
  <c r="S277" i="1"/>
  <c r="T277" i="1" s="1"/>
  <c r="S277" i="4" s="1"/>
  <c r="U277" i="1"/>
  <c r="J278" i="1"/>
  <c r="K278" i="1" s="1"/>
  <c r="J278" i="4" s="1"/>
  <c r="L278" i="1"/>
  <c r="M278" i="1"/>
  <c r="N278" i="1" s="1"/>
  <c r="M278" i="4" s="1"/>
  <c r="O278" i="1"/>
  <c r="P278" i="1"/>
  <c r="Q278" i="1" s="1"/>
  <c r="P278" i="4" s="1"/>
  <c r="R278" i="1"/>
  <c r="S278" i="1"/>
  <c r="T278" i="1"/>
  <c r="S278" i="4" s="1"/>
  <c r="U278" i="1"/>
  <c r="J279" i="1"/>
  <c r="K279" i="1"/>
  <c r="J279" i="4" s="1"/>
  <c r="L279" i="1"/>
  <c r="M279" i="1"/>
  <c r="N279" i="1" s="1"/>
  <c r="M279" i="4" s="1"/>
  <c r="O279" i="1"/>
  <c r="P279" i="1"/>
  <c r="Q279" i="1" s="1"/>
  <c r="P279" i="4" s="1"/>
  <c r="R279" i="1"/>
  <c r="S279" i="1"/>
  <c r="T279" i="1"/>
  <c r="U279" i="1"/>
  <c r="J280" i="1"/>
  <c r="K280" i="1"/>
  <c r="J280" i="4" s="1"/>
  <c r="L280" i="1"/>
  <c r="M280" i="1"/>
  <c r="N280" i="1" s="1"/>
  <c r="M280" i="4" s="1"/>
  <c r="O280" i="1"/>
  <c r="P280" i="1"/>
  <c r="Q280" i="1" s="1"/>
  <c r="P280" i="4" s="1"/>
  <c r="R280" i="1"/>
  <c r="S280" i="1"/>
  <c r="T280" i="1" s="1"/>
  <c r="S280" i="4" s="1"/>
  <c r="U280" i="1"/>
  <c r="J281" i="1"/>
  <c r="K281" i="1" s="1"/>
  <c r="L281" i="1"/>
  <c r="M281" i="1"/>
  <c r="N281" i="1"/>
  <c r="M281" i="4" s="1"/>
  <c r="O281" i="1"/>
  <c r="P281" i="1"/>
  <c r="Q281" i="1"/>
  <c r="P281" i="4" s="1"/>
  <c r="R281" i="1"/>
  <c r="S281" i="1"/>
  <c r="T281" i="1" s="1"/>
  <c r="S281" i="4" s="1"/>
  <c r="U281" i="1"/>
  <c r="J282" i="1"/>
  <c r="K282" i="1" s="1"/>
  <c r="J282" i="4" s="1"/>
  <c r="L282" i="1"/>
  <c r="M282" i="1"/>
  <c r="N282" i="1" s="1"/>
  <c r="M282" i="4" s="1"/>
  <c r="O282" i="1"/>
  <c r="P282" i="1"/>
  <c r="Q282" i="1" s="1"/>
  <c r="P282" i="4" s="1"/>
  <c r="R282" i="1"/>
  <c r="S282" i="1"/>
  <c r="T282" i="1" s="1"/>
  <c r="S282" i="4" s="1"/>
  <c r="U282" i="1"/>
  <c r="J283" i="1"/>
  <c r="K283" i="1" s="1"/>
  <c r="J283" i="4" s="1"/>
  <c r="L283" i="1"/>
  <c r="M283" i="1"/>
  <c r="N283" i="1" s="1"/>
  <c r="M283" i="4" s="1"/>
  <c r="O283" i="1"/>
  <c r="P283" i="1"/>
  <c r="Q283" i="1" s="1"/>
  <c r="P283" i="4" s="1"/>
  <c r="R283" i="1"/>
  <c r="S283" i="1"/>
  <c r="T283" i="1" s="1"/>
  <c r="S283" i="4" s="1"/>
  <c r="U283" i="1"/>
  <c r="J284" i="1"/>
  <c r="K284" i="1" s="1"/>
  <c r="J284" i="4" s="1"/>
  <c r="L284" i="1"/>
  <c r="M284" i="1"/>
  <c r="N284" i="1" s="1"/>
  <c r="M284" i="4" s="1"/>
  <c r="O284" i="1"/>
  <c r="P284" i="1"/>
  <c r="Q284" i="1" s="1"/>
  <c r="P284" i="4" s="1"/>
  <c r="R284" i="1"/>
  <c r="S284" i="1"/>
  <c r="T284" i="1" s="1"/>
  <c r="S284" i="4" s="1"/>
  <c r="U284" i="1"/>
  <c r="J285" i="1"/>
  <c r="K285" i="1" s="1"/>
  <c r="L285" i="1"/>
  <c r="M285" i="1"/>
  <c r="N285" i="1" s="1"/>
  <c r="M285" i="4" s="1"/>
  <c r="O285" i="1"/>
  <c r="P285" i="1"/>
  <c r="Q285" i="1" s="1"/>
  <c r="P285" i="4" s="1"/>
  <c r="R285" i="1"/>
  <c r="S285" i="1"/>
  <c r="T285" i="1" s="1"/>
  <c r="S285" i="4" s="1"/>
  <c r="U285" i="1"/>
  <c r="J286" i="1"/>
  <c r="K286" i="1" s="1"/>
  <c r="J286" i="4" s="1"/>
  <c r="L286" i="1"/>
  <c r="M286" i="1"/>
  <c r="N286" i="1" s="1"/>
  <c r="M286" i="4" s="1"/>
  <c r="O286" i="1"/>
  <c r="P286" i="1"/>
  <c r="Q286" i="1" s="1"/>
  <c r="P286" i="4" s="1"/>
  <c r="R286" i="1"/>
  <c r="S286" i="1"/>
  <c r="T286" i="1" s="1"/>
  <c r="S286" i="4" s="1"/>
  <c r="U286" i="1"/>
  <c r="J287" i="1"/>
  <c r="K287" i="1" s="1"/>
  <c r="J287" i="4" s="1"/>
  <c r="L287" i="1"/>
  <c r="M287" i="1"/>
  <c r="N287" i="1" s="1"/>
  <c r="M287" i="4" s="1"/>
  <c r="O287" i="1"/>
  <c r="P287" i="1"/>
  <c r="Q287" i="1" s="1"/>
  <c r="P287" i="4" s="1"/>
  <c r="R287" i="1"/>
  <c r="S287" i="1"/>
  <c r="T287" i="1" s="1"/>
  <c r="S287" i="4" s="1"/>
  <c r="U287" i="1"/>
  <c r="J288" i="1"/>
  <c r="K288" i="1" s="1"/>
  <c r="J288" i="4" s="1"/>
  <c r="L288" i="1"/>
  <c r="M288" i="1"/>
  <c r="N288" i="1" s="1"/>
  <c r="M288" i="4" s="1"/>
  <c r="O288" i="1"/>
  <c r="P288" i="1"/>
  <c r="Q288" i="1" s="1"/>
  <c r="P288" i="4" s="1"/>
  <c r="R288" i="1"/>
  <c r="S288" i="1"/>
  <c r="T288" i="1" s="1"/>
  <c r="S288" i="4" s="1"/>
  <c r="U288" i="1"/>
  <c r="J289" i="1"/>
  <c r="K289" i="1" s="1"/>
  <c r="L289" i="1"/>
  <c r="M289" i="1"/>
  <c r="N289" i="1" s="1"/>
  <c r="M289" i="4" s="1"/>
  <c r="O289" i="1"/>
  <c r="P289" i="1"/>
  <c r="Q289" i="1" s="1"/>
  <c r="P289" i="4" s="1"/>
  <c r="R289" i="1"/>
  <c r="S289" i="1"/>
  <c r="T289" i="1" s="1"/>
  <c r="S289" i="4" s="1"/>
  <c r="U289" i="1"/>
  <c r="J290" i="1"/>
  <c r="K290" i="1" s="1"/>
  <c r="J290" i="4" s="1"/>
  <c r="L290" i="1"/>
  <c r="M290" i="1"/>
  <c r="N290" i="1" s="1"/>
  <c r="M290" i="4" s="1"/>
  <c r="O290" i="1"/>
  <c r="P290" i="1"/>
  <c r="Q290" i="1" s="1"/>
  <c r="P290" i="4" s="1"/>
  <c r="R290" i="1"/>
  <c r="S290" i="1"/>
  <c r="T290" i="1"/>
  <c r="S290" i="4" s="1"/>
  <c r="U290" i="1"/>
  <c r="J291" i="1"/>
  <c r="K291" i="1"/>
  <c r="J291" i="4" s="1"/>
  <c r="L291" i="1"/>
  <c r="M291" i="1"/>
  <c r="N291" i="1" s="1"/>
  <c r="M291" i="4" s="1"/>
  <c r="O291" i="1"/>
  <c r="P291" i="1"/>
  <c r="Q291" i="1" s="1"/>
  <c r="P291" i="4" s="1"/>
  <c r="R291" i="1"/>
  <c r="S291" i="1"/>
  <c r="T291" i="1" s="1"/>
  <c r="S291" i="4" s="1"/>
  <c r="U291" i="1"/>
  <c r="J263" i="1"/>
  <c r="K263" i="1" s="1"/>
  <c r="J263" i="4" s="1"/>
  <c r="L263" i="1"/>
  <c r="M263" i="1"/>
  <c r="N263" i="1" s="1"/>
  <c r="M263" i="4" s="1"/>
  <c r="O263" i="1"/>
  <c r="P263" i="1"/>
  <c r="Q263" i="1"/>
  <c r="P263" i="4" s="1"/>
  <c r="R263" i="1"/>
  <c r="S263" i="1"/>
  <c r="T263" i="1" s="1"/>
  <c r="U263" i="1"/>
  <c r="J264" i="1"/>
  <c r="K264" i="1" s="1"/>
  <c r="J264" i="4" s="1"/>
  <c r="L264" i="1"/>
  <c r="M264" i="1"/>
  <c r="N264" i="1" s="1"/>
  <c r="M264" i="4" s="1"/>
  <c r="O264" i="1"/>
  <c r="P264" i="1"/>
  <c r="Q264" i="1" s="1"/>
  <c r="P264" i="4" s="1"/>
  <c r="R264" i="1"/>
  <c r="S264" i="1"/>
  <c r="T264" i="1"/>
  <c r="S264" i="4" s="1"/>
  <c r="U264" i="1"/>
  <c r="J265" i="1"/>
  <c r="K265" i="1"/>
  <c r="L265" i="1"/>
  <c r="M265" i="1"/>
  <c r="N265" i="1" s="1"/>
  <c r="M265" i="4" s="1"/>
  <c r="O265" i="1"/>
  <c r="P265" i="1"/>
  <c r="Q265" i="1" s="1"/>
  <c r="P265" i="4" s="1"/>
  <c r="R265" i="1"/>
  <c r="S265" i="1"/>
  <c r="T265" i="1" s="1"/>
  <c r="S265" i="4" s="1"/>
  <c r="U265" i="1"/>
  <c r="J266" i="1"/>
  <c r="K266" i="1" s="1"/>
  <c r="J266" i="4" s="1"/>
  <c r="L266" i="1"/>
  <c r="M266" i="1"/>
  <c r="N266" i="1"/>
  <c r="M266" i="4" s="1"/>
  <c r="O266" i="1"/>
  <c r="P266" i="1"/>
  <c r="Q266" i="1" s="1"/>
  <c r="P266" i="4" s="1"/>
  <c r="R266" i="1"/>
  <c r="S266" i="1"/>
  <c r="T266" i="1" s="1"/>
  <c r="S266" i="4" s="1"/>
  <c r="U266" i="1"/>
  <c r="J267" i="1"/>
  <c r="K267" i="1" s="1"/>
  <c r="J267" i="4" s="1"/>
  <c r="L267" i="1"/>
  <c r="M267" i="1"/>
  <c r="N267" i="1" s="1"/>
  <c r="M267" i="4" s="1"/>
  <c r="O267" i="1"/>
  <c r="P267" i="1"/>
  <c r="Q267" i="1"/>
  <c r="P267" i="4" s="1"/>
  <c r="R267" i="1"/>
  <c r="S267" i="1"/>
  <c r="T267" i="1" s="1"/>
  <c r="U267" i="1"/>
  <c r="J268" i="1"/>
  <c r="K268" i="1" s="1"/>
  <c r="J268" i="4" s="1"/>
  <c r="L268" i="1"/>
  <c r="M268" i="1"/>
  <c r="N268" i="1" s="1"/>
  <c r="M268" i="4" s="1"/>
  <c r="O268" i="1"/>
  <c r="P268" i="1"/>
  <c r="Q268" i="1" s="1"/>
  <c r="P268" i="4" s="1"/>
  <c r="R268" i="1"/>
  <c r="S268" i="1"/>
  <c r="T268" i="1"/>
  <c r="S268" i="4" s="1"/>
  <c r="U268" i="1"/>
  <c r="J269" i="1"/>
  <c r="K269" i="1"/>
  <c r="L269" i="1"/>
  <c r="M269" i="1"/>
  <c r="N269" i="1" s="1"/>
  <c r="M269" i="4" s="1"/>
  <c r="O269" i="1"/>
  <c r="P269" i="1"/>
  <c r="Q269" i="1" s="1"/>
  <c r="P269" i="4" s="1"/>
  <c r="R269" i="1"/>
  <c r="S269" i="1"/>
  <c r="T269" i="1" s="1"/>
  <c r="S269" i="4" s="1"/>
  <c r="U269" i="1"/>
  <c r="J270" i="1"/>
  <c r="K270" i="1" s="1"/>
  <c r="J270" i="4" s="1"/>
  <c r="L270" i="1"/>
  <c r="M270" i="1"/>
  <c r="N270" i="1"/>
  <c r="M270" i="4" s="1"/>
  <c r="O270" i="1"/>
  <c r="P270" i="1"/>
  <c r="Q270" i="1" s="1"/>
  <c r="P270" i="4" s="1"/>
  <c r="R270" i="1"/>
  <c r="S270" i="1"/>
  <c r="T270" i="1" s="1"/>
  <c r="S270" i="4" s="1"/>
  <c r="U270" i="1"/>
  <c r="J271" i="1"/>
  <c r="K271" i="1" s="1"/>
  <c r="J271" i="4" s="1"/>
  <c r="L271" i="1"/>
  <c r="M271" i="1"/>
  <c r="N271" i="1" s="1"/>
  <c r="M271" i="4" s="1"/>
  <c r="O271" i="1"/>
  <c r="P271" i="1"/>
  <c r="Q271" i="1"/>
  <c r="P271" i="4" s="1"/>
  <c r="R271" i="1"/>
  <c r="S271" i="1"/>
  <c r="T271" i="1" s="1"/>
  <c r="S271" i="4" s="1"/>
  <c r="U271" i="1"/>
  <c r="J272" i="1"/>
  <c r="K272" i="1" s="1"/>
  <c r="J272" i="4" s="1"/>
  <c r="L272" i="1"/>
  <c r="M272" i="1"/>
  <c r="N272" i="1" s="1"/>
  <c r="M272" i="4" s="1"/>
  <c r="O272" i="1"/>
  <c r="P272" i="1"/>
  <c r="Q272" i="1" s="1"/>
  <c r="P272" i="4" s="1"/>
  <c r="R272" i="1"/>
  <c r="S272" i="1"/>
  <c r="T272" i="1" s="1"/>
  <c r="S272" i="4" s="1"/>
  <c r="U272" i="1"/>
  <c r="J273" i="1"/>
  <c r="K273" i="1" s="1"/>
  <c r="J273" i="4" s="1"/>
  <c r="L273" i="1"/>
  <c r="M273" i="1"/>
  <c r="N273" i="1"/>
  <c r="M273" i="4" s="1"/>
  <c r="O273" i="1"/>
  <c r="P273" i="1"/>
  <c r="Q273" i="1" s="1"/>
  <c r="R273" i="1"/>
  <c r="S273" i="1"/>
  <c r="T273" i="1" s="1"/>
  <c r="S273" i="4" s="1"/>
  <c r="U273" i="1"/>
  <c r="J274" i="1"/>
  <c r="K274" i="1" s="1"/>
  <c r="J274" i="4" s="1"/>
  <c r="L274" i="1"/>
  <c r="M274" i="1"/>
  <c r="N274" i="1" s="1"/>
  <c r="M274" i="4" s="1"/>
  <c r="O274" i="1"/>
  <c r="P274" i="1"/>
  <c r="Q274" i="1" s="1"/>
  <c r="P274" i="4" s="1"/>
  <c r="R274" i="1"/>
  <c r="S274" i="1"/>
  <c r="T274" i="1" s="1"/>
  <c r="S274" i="4" s="1"/>
  <c r="U274" i="1"/>
  <c r="K298" i="1" l="1"/>
  <c r="J298" i="4" s="1"/>
  <c r="J28" i="4" s="1"/>
  <c r="N298" i="1"/>
  <c r="M298" i="4" s="1"/>
  <c r="L249" i="4"/>
  <c r="O249" i="4"/>
  <c r="R249" i="4"/>
  <c r="U249" i="4"/>
  <c r="L250" i="4"/>
  <c r="O250" i="4"/>
  <c r="R250" i="4"/>
  <c r="U250" i="4"/>
  <c r="L251" i="4"/>
  <c r="O251" i="4"/>
  <c r="R251" i="4"/>
  <c r="U251" i="4"/>
  <c r="L252" i="4"/>
  <c r="O252" i="4"/>
  <c r="R252" i="4"/>
  <c r="U252" i="4"/>
  <c r="L253" i="4"/>
  <c r="O253" i="4"/>
  <c r="R253" i="4"/>
  <c r="U253" i="4"/>
  <c r="L254" i="4"/>
  <c r="O254" i="4"/>
  <c r="R254" i="4"/>
  <c r="U254" i="4"/>
  <c r="L255" i="4"/>
  <c r="O255" i="4"/>
  <c r="R255" i="4"/>
  <c r="U255" i="4"/>
  <c r="L256" i="4"/>
  <c r="M256" i="4"/>
  <c r="O256" i="4"/>
  <c r="R256" i="4"/>
  <c r="U256" i="4"/>
  <c r="L257" i="4"/>
  <c r="O257" i="4"/>
  <c r="R257" i="4"/>
  <c r="U257" i="4"/>
  <c r="L258" i="4"/>
  <c r="O258" i="4"/>
  <c r="R258" i="4"/>
  <c r="U258" i="4"/>
  <c r="L259" i="4"/>
  <c r="O259" i="4"/>
  <c r="R259" i="4"/>
  <c r="U259" i="4"/>
  <c r="L260" i="4"/>
  <c r="M260" i="4"/>
  <c r="O260" i="4"/>
  <c r="R260" i="4"/>
  <c r="U260" i="4"/>
  <c r="L261" i="4"/>
  <c r="O261" i="4"/>
  <c r="R261" i="4"/>
  <c r="U261" i="4"/>
  <c r="L262" i="4"/>
  <c r="O262" i="4"/>
  <c r="P262" i="4"/>
  <c r="R262" i="4"/>
  <c r="U262" i="4"/>
  <c r="J227" i="4"/>
  <c r="L227" i="4"/>
  <c r="O227" i="4"/>
  <c r="P227" i="4"/>
  <c r="R227" i="4"/>
  <c r="U227" i="4"/>
  <c r="L228" i="4"/>
  <c r="O228" i="4"/>
  <c r="R228" i="4"/>
  <c r="U228" i="4"/>
  <c r="L229" i="4"/>
  <c r="O229" i="4"/>
  <c r="R229" i="4"/>
  <c r="S229" i="4"/>
  <c r="U229" i="4"/>
  <c r="L230" i="4"/>
  <c r="O230" i="4"/>
  <c r="R230" i="4"/>
  <c r="U230" i="4"/>
  <c r="J231" i="4"/>
  <c r="L231" i="4"/>
  <c r="O231" i="4"/>
  <c r="P231" i="4"/>
  <c r="R231" i="4"/>
  <c r="U231" i="4"/>
  <c r="L232" i="4"/>
  <c r="O232" i="4"/>
  <c r="R232" i="4"/>
  <c r="U232" i="4"/>
  <c r="L233" i="4"/>
  <c r="O233" i="4"/>
  <c r="R233" i="4"/>
  <c r="S233" i="4"/>
  <c r="U233" i="4"/>
  <c r="L234" i="4"/>
  <c r="O234" i="4"/>
  <c r="R234" i="4"/>
  <c r="U234" i="4"/>
  <c r="J235" i="4"/>
  <c r="L235" i="4"/>
  <c r="O235" i="4"/>
  <c r="R235" i="4"/>
  <c r="U235" i="4"/>
  <c r="L236" i="4"/>
  <c r="O236" i="4"/>
  <c r="R236" i="4"/>
  <c r="U236" i="4"/>
  <c r="L237" i="4"/>
  <c r="O237" i="4"/>
  <c r="R237" i="4"/>
  <c r="S237" i="4"/>
  <c r="U237" i="4"/>
  <c r="L238" i="4"/>
  <c r="O238" i="4"/>
  <c r="R238" i="4"/>
  <c r="U238" i="4"/>
  <c r="L239" i="4"/>
  <c r="O239" i="4"/>
  <c r="R239" i="4"/>
  <c r="U239" i="4"/>
  <c r="L240" i="4"/>
  <c r="O240" i="4"/>
  <c r="R240" i="4"/>
  <c r="U240" i="4"/>
  <c r="L241" i="4"/>
  <c r="O241" i="4"/>
  <c r="R241" i="4"/>
  <c r="S241" i="4"/>
  <c r="U241" i="4"/>
  <c r="L242" i="4"/>
  <c r="O242" i="4"/>
  <c r="R242" i="4"/>
  <c r="U242" i="4"/>
  <c r="J243" i="4"/>
  <c r="L243" i="4"/>
  <c r="O243" i="4"/>
  <c r="P243" i="4"/>
  <c r="R243" i="4"/>
  <c r="U243" i="4"/>
  <c r="L244" i="4"/>
  <c r="O244" i="4"/>
  <c r="R244" i="4"/>
  <c r="U244" i="4"/>
  <c r="L245" i="4"/>
  <c r="O245" i="4"/>
  <c r="R245" i="4"/>
  <c r="S245" i="4"/>
  <c r="U245" i="4"/>
  <c r="L246" i="4"/>
  <c r="O246" i="4"/>
  <c r="R246" i="4"/>
  <c r="U246" i="4"/>
  <c r="J247" i="4"/>
  <c r="L247" i="4"/>
  <c r="O247" i="4"/>
  <c r="R247" i="4"/>
  <c r="U247" i="4"/>
  <c r="L248" i="4"/>
  <c r="O248" i="4"/>
  <c r="R248" i="4"/>
  <c r="U248" i="4"/>
  <c r="C249" i="4"/>
  <c r="K249" i="4" s="1"/>
  <c r="D249" i="4"/>
  <c r="N249" i="4" s="1"/>
  <c r="E249" i="4"/>
  <c r="Q249" i="4" s="1"/>
  <c r="F249" i="4"/>
  <c r="T249" i="4" s="1"/>
  <c r="C250" i="4"/>
  <c r="K250" i="4" s="1"/>
  <c r="D250" i="4"/>
  <c r="N250" i="4" s="1"/>
  <c r="E250" i="4"/>
  <c r="Q250" i="4" s="1"/>
  <c r="F250" i="4"/>
  <c r="T250" i="4" s="1"/>
  <c r="C251" i="4"/>
  <c r="K251" i="4" s="1"/>
  <c r="D251" i="4"/>
  <c r="N251" i="4" s="1"/>
  <c r="E251" i="4"/>
  <c r="Q251" i="4" s="1"/>
  <c r="F251" i="4"/>
  <c r="T251" i="4" s="1"/>
  <c r="C252" i="4"/>
  <c r="K252" i="4" s="1"/>
  <c r="D252" i="4"/>
  <c r="N252" i="4" s="1"/>
  <c r="E252" i="4"/>
  <c r="Q252" i="4" s="1"/>
  <c r="F252" i="4"/>
  <c r="T252" i="4" s="1"/>
  <c r="C253" i="4"/>
  <c r="K253" i="4" s="1"/>
  <c r="D253" i="4"/>
  <c r="N253" i="4" s="1"/>
  <c r="E253" i="4"/>
  <c r="Q253" i="4" s="1"/>
  <c r="F253" i="4"/>
  <c r="T253" i="4" s="1"/>
  <c r="C254" i="4"/>
  <c r="K254" i="4" s="1"/>
  <c r="D254" i="4"/>
  <c r="N254" i="4" s="1"/>
  <c r="E254" i="4"/>
  <c r="Q254" i="4" s="1"/>
  <c r="F254" i="4"/>
  <c r="T254" i="4" s="1"/>
  <c r="C255" i="4"/>
  <c r="K255" i="4" s="1"/>
  <c r="D255" i="4"/>
  <c r="N255" i="4" s="1"/>
  <c r="E255" i="4"/>
  <c r="Q255" i="4" s="1"/>
  <c r="F255" i="4"/>
  <c r="T255" i="4" s="1"/>
  <c r="C256" i="4"/>
  <c r="K256" i="4" s="1"/>
  <c r="D256" i="4"/>
  <c r="N256" i="4" s="1"/>
  <c r="E256" i="4"/>
  <c r="Q256" i="4" s="1"/>
  <c r="F256" i="4"/>
  <c r="T256" i="4" s="1"/>
  <c r="C257" i="4"/>
  <c r="K257" i="4" s="1"/>
  <c r="D257" i="4"/>
  <c r="N257" i="4" s="1"/>
  <c r="E257" i="4"/>
  <c r="Q257" i="4" s="1"/>
  <c r="F257" i="4"/>
  <c r="T257" i="4" s="1"/>
  <c r="C258" i="4"/>
  <c r="K258" i="4" s="1"/>
  <c r="D258" i="4"/>
  <c r="N258" i="4" s="1"/>
  <c r="E258" i="4"/>
  <c r="Q258" i="4" s="1"/>
  <c r="F258" i="4"/>
  <c r="T258" i="4" s="1"/>
  <c r="C259" i="4"/>
  <c r="K259" i="4" s="1"/>
  <c r="D259" i="4"/>
  <c r="N259" i="4" s="1"/>
  <c r="E259" i="4"/>
  <c r="Q259" i="4" s="1"/>
  <c r="F259" i="4"/>
  <c r="T259" i="4" s="1"/>
  <c r="C260" i="4"/>
  <c r="K260" i="4" s="1"/>
  <c r="D260" i="4"/>
  <c r="N260" i="4" s="1"/>
  <c r="E260" i="4"/>
  <c r="Q260" i="4" s="1"/>
  <c r="F260" i="4"/>
  <c r="T260" i="4" s="1"/>
  <c r="C261" i="4"/>
  <c r="K261" i="4" s="1"/>
  <c r="D261" i="4"/>
  <c r="N261" i="4" s="1"/>
  <c r="E261" i="4"/>
  <c r="Q261" i="4" s="1"/>
  <c r="F261" i="4"/>
  <c r="T261" i="4" s="1"/>
  <c r="C262" i="4"/>
  <c r="K262" i="4" s="1"/>
  <c r="D262" i="4"/>
  <c r="N262" i="4" s="1"/>
  <c r="E262" i="4"/>
  <c r="Q262" i="4" s="1"/>
  <c r="F262" i="4"/>
  <c r="T262" i="4" s="1"/>
  <c r="C227" i="4"/>
  <c r="K227" i="4" s="1"/>
  <c r="D227" i="4"/>
  <c r="N227" i="4" s="1"/>
  <c r="E227" i="4"/>
  <c r="Q227" i="4" s="1"/>
  <c r="F227" i="4"/>
  <c r="T227" i="4" s="1"/>
  <c r="C228" i="4"/>
  <c r="K228" i="4" s="1"/>
  <c r="D228" i="4"/>
  <c r="N228" i="4" s="1"/>
  <c r="E228" i="4"/>
  <c r="Q228" i="4" s="1"/>
  <c r="F228" i="4"/>
  <c r="T228" i="4" s="1"/>
  <c r="C229" i="4"/>
  <c r="K229" i="4" s="1"/>
  <c r="D229" i="4"/>
  <c r="N229" i="4" s="1"/>
  <c r="E229" i="4"/>
  <c r="Q229" i="4" s="1"/>
  <c r="F229" i="4"/>
  <c r="T229" i="4" s="1"/>
  <c r="C230" i="4"/>
  <c r="K230" i="4" s="1"/>
  <c r="D230" i="4"/>
  <c r="N230" i="4" s="1"/>
  <c r="E230" i="4"/>
  <c r="Q230" i="4" s="1"/>
  <c r="F230" i="4"/>
  <c r="T230" i="4" s="1"/>
  <c r="C231" i="4"/>
  <c r="K231" i="4" s="1"/>
  <c r="D231" i="4"/>
  <c r="N231" i="4" s="1"/>
  <c r="E231" i="4"/>
  <c r="Q231" i="4" s="1"/>
  <c r="F231" i="4"/>
  <c r="T231" i="4" s="1"/>
  <c r="C232" i="4"/>
  <c r="K232" i="4" s="1"/>
  <c r="D232" i="4"/>
  <c r="N232" i="4" s="1"/>
  <c r="E232" i="4"/>
  <c r="Q232" i="4" s="1"/>
  <c r="F232" i="4"/>
  <c r="T232" i="4" s="1"/>
  <c r="C233" i="4"/>
  <c r="K233" i="4" s="1"/>
  <c r="D233" i="4"/>
  <c r="N233" i="4" s="1"/>
  <c r="E233" i="4"/>
  <c r="Q233" i="4" s="1"/>
  <c r="F233" i="4"/>
  <c r="T233" i="4" s="1"/>
  <c r="C234" i="4"/>
  <c r="K234" i="4" s="1"/>
  <c r="D234" i="4"/>
  <c r="N234" i="4" s="1"/>
  <c r="E234" i="4"/>
  <c r="Q234" i="4" s="1"/>
  <c r="F234" i="4"/>
  <c r="T234" i="4" s="1"/>
  <c r="C235" i="4"/>
  <c r="K235" i="4" s="1"/>
  <c r="D235" i="4"/>
  <c r="N235" i="4" s="1"/>
  <c r="E235" i="4"/>
  <c r="Q235" i="4" s="1"/>
  <c r="F235" i="4"/>
  <c r="T235" i="4" s="1"/>
  <c r="C236" i="4"/>
  <c r="K236" i="4" s="1"/>
  <c r="D236" i="4"/>
  <c r="N236" i="4" s="1"/>
  <c r="E236" i="4"/>
  <c r="Q236" i="4" s="1"/>
  <c r="F236" i="4"/>
  <c r="T236" i="4" s="1"/>
  <c r="C237" i="4"/>
  <c r="K237" i="4" s="1"/>
  <c r="D237" i="4"/>
  <c r="N237" i="4" s="1"/>
  <c r="E237" i="4"/>
  <c r="Q237" i="4" s="1"/>
  <c r="F237" i="4"/>
  <c r="T237" i="4" s="1"/>
  <c r="C238" i="4"/>
  <c r="K238" i="4" s="1"/>
  <c r="D238" i="4"/>
  <c r="N238" i="4" s="1"/>
  <c r="E238" i="4"/>
  <c r="Q238" i="4" s="1"/>
  <c r="F238" i="4"/>
  <c r="T238" i="4" s="1"/>
  <c r="C239" i="4"/>
  <c r="K239" i="4" s="1"/>
  <c r="D239" i="4"/>
  <c r="N239" i="4" s="1"/>
  <c r="E239" i="4"/>
  <c r="Q239" i="4" s="1"/>
  <c r="F239" i="4"/>
  <c r="T239" i="4" s="1"/>
  <c r="C240" i="4"/>
  <c r="K240" i="4" s="1"/>
  <c r="D240" i="4"/>
  <c r="N240" i="4" s="1"/>
  <c r="E240" i="4"/>
  <c r="Q240" i="4" s="1"/>
  <c r="F240" i="4"/>
  <c r="T240" i="4" s="1"/>
  <c r="C241" i="4"/>
  <c r="K241" i="4" s="1"/>
  <c r="D241" i="4"/>
  <c r="N241" i="4" s="1"/>
  <c r="E241" i="4"/>
  <c r="Q241" i="4" s="1"/>
  <c r="F241" i="4"/>
  <c r="T241" i="4" s="1"/>
  <c r="C242" i="4"/>
  <c r="K242" i="4" s="1"/>
  <c r="D242" i="4"/>
  <c r="N242" i="4" s="1"/>
  <c r="E242" i="4"/>
  <c r="Q242" i="4" s="1"/>
  <c r="F242" i="4"/>
  <c r="T242" i="4" s="1"/>
  <c r="C243" i="4"/>
  <c r="K243" i="4" s="1"/>
  <c r="D243" i="4"/>
  <c r="N243" i="4" s="1"/>
  <c r="E243" i="4"/>
  <c r="Q243" i="4" s="1"/>
  <c r="F243" i="4"/>
  <c r="T243" i="4" s="1"/>
  <c r="C244" i="4"/>
  <c r="K244" i="4" s="1"/>
  <c r="D244" i="4"/>
  <c r="N244" i="4" s="1"/>
  <c r="E244" i="4"/>
  <c r="Q244" i="4" s="1"/>
  <c r="F244" i="4"/>
  <c r="T244" i="4" s="1"/>
  <c r="C245" i="4"/>
  <c r="K245" i="4" s="1"/>
  <c r="D245" i="4"/>
  <c r="N245" i="4" s="1"/>
  <c r="E245" i="4"/>
  <c r="Q245" i="4" s="1"/>
  <c r="F245" i="4"/>
  <c r="T245" i="4" s="1"/>
  <c r="C246" i="4"/>
  <c r="K246" i="4" s="1"/>
  <c r="D246" i="4"/>
  <c r="N246" i="4" s="1"/>
  <c r="E246" i="4"/>
  <c r="Q246" i="4" s="1"/>
  <c r="F246" i="4"/>
  <c r="T246" i="4" s="1"/>
  <c r="C247" i="4"/>
  <c r="K247" i="4" s="1"/>
  <c r="D247" i="4"/>
  <c r="N247" i="4" s="1"/>
  <c r="E247" i="4"/>
  <c r="Q247" i="4" s="1"/>
  <c r="F247" i="4"/>
  <c r="T247" i="4" s="1"/>
  <c r="C248" i="4"/>
  <c r="K248" i="4" s="1"/>
  <c r="D248" i="4"/>
  <c r="N248" i="4" s="1"/>
  <c r="E248" i="4"/>
  <c r="Q248" i="4" s="1"/>
  <c r="F248" i="4"/>
  <c r="T248" i="4" s="1"/>
  <c r="AC227" i="1"/>
  <c r="AD227" i="1" s="1"/>
  <c r="AE227" i="1"/>
  <c r="AF227" i="1" s="1"/>
  <c r="AG227" i="1"/>
  <c r="AH227" i="1" s="1"/>
  <c r="AI227" i="1"/>
  <c r="AJ227" i="1" s="1"/>
  <c r="AC228" i="1"/>
  <c r="AD228" i="1"/>
  <c r="AE228" i="1"/>
  <c r="AF228" i="1"/>
  <c r="AG228" i="1"/>
  <c r="AH228" i="1"/>
  <c r="AI228" i="1"/>
  <c r="AJ228" i="1" s="1"/>
  <c r="AC229" i="1"/>
  <c r="AD229" i="1" s="1"/>
  <c r="AE229" i="1"/>
  <c r="AF229" i="1" s="1"/>
  <c r="AG229" i="1"/>
  <c r="AH229" i="1" s="1"/>
  <c r="AI229" i="1"/>
  <c r="AJ229" i="1" s="1"/>
  <c r="AC230" i="1"/>
  <c r="AD230" i="1" s="1"/>
  <c r="AE230" i="1"/>
  <c r="AF230" i="1"/>
  <c r="AG230" i="1"/>
  <c r="AH230" i="1" s="1"/>
  <c r="AI230" i="1"/>
  <c r="AJ230" i="1" s="1"/>
  <c r="AC231" i="1"/>
  <c r="AD231" i="1" s="1"/>
  <c r="AE231" i="1"/>
  <c r="AF231" i="1" s="1"/>
  <c r="AG231" i="1"/>
  <c r="AH231" i="1" s="1"/>
  <c r="AI231" i="1"/>
  <c r="AJ231" i="1" s="1"/>
  <c r="AC232" i="1"/>
  <c r="AD232" i="1" s="1"/>
  <c r="AE232" i="1"/>
  <c r="AF232" i="1" s="1"/>
  <c r="AG232" i="1"/>
  <c r="AH232" i="1"/>
  <c r="AI232" i="1"/>
  <c r="AJ232" i="1" s="1"/>
  <c r="AC233" i="1"/>
  <c r="AD233" i="1" s="1"/>
  <c r="AE233" i="1"/>
  <c r="AF233" i="1" s="1"/>
  <c r="AG233" i="1"/>
  <c r="AH233" i="1" s="1"/>
  <c r="AI233" i="1"/>
  <c r="AJ233" i="1" s="1"/>
  <c r="AC234" i="1"/>
  <c r="AD234" i="1" s="1"/>
  <c r="AE234" i="1"/>
  <c r="AF234" i="1"/>
  <c r="AG234" i="1"/>
  <c r="AH234" i="1" s="1"/>
  <c r="AI234" i="1"/>
  <c r="AJ234" i="1" s="1"/>
  <c r="AC235" i="1"/>
  <c r="AD235" i="1" s="1"/>
  <c r="AE235" i="1"/>
  <c r="AF235" i="1" s="1"/>
  <c r="AG235" i="1"/>
  <c r="AH235" i="1" s="1"/>
  <c r="AI235" i="1"/>
  <c r="AJ235" i="1" s="1"/>
  <c r="AC236" i="1"/>
  <c r="AD236" i="1" s="1"/>
  <c r="AE236" i="1"/>
  <c r="AF236" i="1" s="1"/>
  <c r="AG236" i="1"/>
  <c r="AH236" i="1"/>
  <c r="AI236" i="1"/>
  <c r="AJ236" i="1" s="1"/>
  <c r="AC237" i="1"/>
  <c r="AD237" i="1" s="1"/>
  <c r="AE237" i="1"/>
  <c r="AF237" i="1" s="1"/>
  <c r="AG237" i="1"/>
  <c r="AH237" i="1" s="1"/>
  <c r="AI237" i="1"/>
  <c r="AJ237" i="1" s="1"/>
  <c r="AC238" i="1"/>
  <c r="AD238" i="1" s="1"/>
  <c r="AE238" i="1"/>
  <c r="AF238" i="1"/>
  <c r="AG238" i="1"/>
  <c r="AH238" i="1" s="1"/>
  <c r="AI238" i="1"/>
  <c r="AJ238" i="1" s="1"/>
  <c r="AC239" i="1"/>
  <c r="AD239" i="1" s="1"/>
  <c r="AE239" i="1"/>
  <c r="AF239" i="1" s="1"/>
  <c r="AG239" i="1"/>
  <c r="AH239" i="1" s="1"/>
  <c r="AI239" i="1"/>
  <c r="AJ239" i="1" s="1"/>
  <c r="AC240" i="1"/>
  <c r="AD240" i="1" s="1"/>
  <c r="AE240" i="1"/>
  <c r="AF240" i="1" s="1"/>
  <c r="AG240" i="1"/>
  <c r="AH240" i="1"/>
  <c r="AI240" i="1"/>
  <c r="AJ240" i="1" s="1"/>
  <c r="AC241" i="1"/>
  <c r="AD241" i="1" s="1"/>
  <c r="AE241" i="1"/>
  <c r="AF241" i="1" s="1"/>
  <c r="AG241" i="1"/>
  <c r="AH241" i="1" s="1"/>
  <c r="AI241" i="1"/>
  <c r="AJ241" i="1" s="1"/>
  <c r="AC242" i="1"/>
  <c r="AD242" i="1" s="1"/>
  <c r="AE242" i="1"/>
  <c r="AF242" i="1" s="1"/>
  <c r="AG242" i="1"/>
  <c r="AH242" i="1" s="1"/>
  <c r="AI242" i="1"/>
  <c r="AJ242" i="1" s="1"/>
  <c r="AC243" i="1"/>
  <c r="AD243" i="1" s="1"/>
  <c r="AE243" i="1"/>
  <c r="AF243" i="1" s="1"/>
  <c r="AG243" i="1"/>
  <c r="AH243" i="1" s="1"/>
  <c r="AI243" i="1"/>
  <c r="AJ243" i="1" s="1"/>
  <c r="AC244" i="1"/>
  <c r="AD244" i="1" s="1"/>
  <c r="AE244" i="1"/>
  <c r="AF244" i="1" s="1"/>
  <c r="AG244" i="1"/>
  <c r="AH244" i="1" s="1"/>
  <c r="AI244" i="1"/>
  <c r="AJ244" i="1" s="1"/>
  <c r="AC245" i="1"/>
  <c r="AD245" i="1" s="1"/>
  <c r="AE245" i="1"/>
  <c r="AF245" i="1" s="1"/>
  <c r="AG245" i="1"/>
  <c r="AH245" i="1" s="1"/>
  <c r="AI245" i="1"/>
  <c r="AJ245" i="1" s="1"/>
  <c r="AC246" i="1"/>
  <c r="AD246" i="1" s="1"/>
  <c r="AE246" i="1"/>
  <c r="AF246" i="1" s="1"/>
  <c r="AG246" i="1"/>
  <c r="AH246" i="1" s="1"/>
  <c r="AI246" i="1"/>
  <c r="AJ246" i="1" s="1"/>
  <c r="AC247" i="1"/>
  <c r="AD247" i="1" s="1"/>
  <c r="AE247" i="1"/>
  <c r="AF247" i="1" s="1"/>
  <c r="AG247" i="1"/>
  <c r="AH247" i="1" s="1"/>
  <c r="AI247" i="1"/>
  <c r="AJ247" i="1" s="1"/>
  <c r="AC248" i="1"/>
  <c r="AD248" i="1" s="1"/>
  <c r="AE248" i="1"/>
  <c r="AF248" i="1" s="1"/>
  <c r="AG248" i="1"/>
  <c r="AH248" i="1" s="1"/>
  <c r="AI248" i="1"/>
  <c r="AJ248" i="1" s="1"/>
  <c r="AC249" i="1"/>
  <c r="AD249" i="1" s="1"/>
  <c r="AE249" i="1"/>
  <c r="AF249" i="1" s="1"/>
  <c r="AG249" i="1"/>
  <c r="AH249" i="1" s="1"/>
  <c r="AI249" i="1"/>
  <c r="AJ249" i="1" s="1"/>
  <c r="AC250" i="1"/>
  <c r="AD250" i="1" s="1"/>
  <c r="AE250" i="1"/>
  <c r="AF250" i="1" s="1"/>
  <c r="AG250" i="1"/>
  <c r="AH250" i="1" s="1"/>
  <c r="AI250" i="1"/>
  <c r="AJ250" i="1" s="1"/>
  <c r="AC251" i="1"/>
  <c r="AD251" i="1" s="1"/>
  <c r="AE251" i="1"/>
  <c r="AF251" i="1" s="1"/>
  <c r="AG251" i="1"/>
  <c r="AH251" i="1" s="1"/>
  <c r="AI251" i="1"/>
  <c r="AJ251" i="1" s="1"/>
  <c r="AC252" i="1"/>
  <c r="AD252" i="1" s="1"/>
  <c r="AE252" i="1"/>
  <c r="AF252" i="1" s="1"/>
  <c r="AG252" i="1"/>
  <c r="AH252" i="1" s="1"/>
  <c r="AI252" i="1"/>
  <c r="AJ252" i="1" s="1"/>
  <c r="AC253" i="1"/>
  <c r="AD253" i="1" s="1"/>
  <c r="AE253" i="1"/>
  <c r="AF253" i="1" s="1"/>
  <c r="AG253" i="1"/>
  <c r="AH253" i="1" s="1"/>
  <c r="AI253" i="1"/>
  <c r="AJ253" i="1" s="1"/>
  <c r="AC254" i="1"/>
  <c r="AD254" i="1" s="1"/>
  <c r="AE254" i="1"/>
  <c r="AF254" i="1" s="1"/>
  <c r="AG254" i="1"/>
  <c r="AH254" i="1" s="1"/>
  <c r="AI254" i="1"/>
  <c r="AJ254" i="1" s="1"/>
  <c r="AC255" i="1"/>
  <c r="AD255" i="1" s="1"/>
  <c r="AE255" i="1"/>
  <c r="AF255" i="1" s="1"/>
  <c r="AG255" i="1"/>
  <c r="AH255" i="1" s="1"/>
  <c r="AI255" i="1"/>
  <c r="AJ255" i="1" s="1"/>
  <c r="J227" i="1"/>
  <c r="K227" i="1" s="1"/>
  <c r="L227" i="1"/>
  <c r="M227" i="1"/>
  <c r="N227" i="1" s="1"/>
  <c r="M227" i="4" s="1"/>
  <c r="O227" i="1"/>
  <c r="P227" i="1"/>
  <c r="Q227" i="1" s="1"/>
  <c r="R227" i="1"/>
  <c r="S227" i="1"/>
  <c r="T227" i="1" s="1"/>
  <c r="S227" i="4" s="1"/>
  <c r="U227" i="1"/>
  <c r="J228" i="1"/>
  <c r="K228" i="1" s="1"/>
  <c r="J228" i="4" s="1"/>
  <c r="L228" i="1"/>
  <c r="M228" i="1"/>
  <c r="N228" i="1" s="1"/>
  <c r="M228" i="4" s="1"/>
  <c r="O228" i="1"/>
  <c r="P228" i="1"/>
  <c r="Q228" i="1" s="1"/>
  <c r="P228" i="4" s="1"/>
  <c r="R228" i="1"/>
  <c r="S228" i="1"/>
  <c r="T228" i="1" s="1"/>
  <c r="S228" i="4" s="1"/>
  <c r="U228" i="1"/>
  <c r="J229" i="1"/>
  <c r="K229" i="1" s="1"/>
  <c r="J229" i="4" s="1"/>
  <c r="L229" i="1"/>
  <c r="M229" i="1"/>
  <c r="N229" i="1" s="1"/>
  <c r="M229" i="4" s="1"/>
  <c r="O229" i="1"/>
  <c r="P229" i="1"/>
  <c r="Q229" i="1" s="1"/>
  <c r="P229" i="4" s="1"/>
  <c r="R229" i="1"/>
  <c r="S229" i="1"/>
  <c r="T229" i="1" s="1"/>
  <c r="U229" i="1"/>
  <c r="J230" i="1"/>
  <c r="K230" i="1" s="1"/>
  <c r="J230" i="4" s="1"/>
  <c r="L230" i="1"/>
  <c r="M230" i="1"/>
  <c r="N230" i="1" s="1"/>
  <c r="M230" i="4" s="1"/>
  <c r="O230" i="1"/>
  <c r="P230" i="1"/>
  <c r="Q230" i="1" s="1"/>
  <c r="P230" i="4" s="1"/>
  <c r="R230" i="1"/>
  <c r="S230" i="1"/>
  <c r="T230" i="1"/>
  <c r="S230" i="4" s="1"/>
  <c r="U230" i="1"/>
  <c r="J231" i="1"/>
  <c r="K231" i="1"/>
  <c r="L231" i="1"/>
  <c r="M231" i="1"/>
  <c r="N231" i="1" s="1"/>
  <c r="M231" i="4" s="1"/>
  <c r="O231" i="1"/>
  <c r="P231" i="1"/>
  <c r="Q231" i="1" s="1"/>
  <c r="R231" i="1"/>
  <c r="S231" i="1"/>
  <c r="T231" i="1" s="1"/>
  <c r="S231" i="4" s="1"/>
  <c r="U231" i="1"/>
  <c r="J232" i="1"/>
  <c r="K232" i="1" s="1"/>
  <c r="J232" i="4" s="1"/>
  <c r="L232" i="1"/>
  <c r="M232" i="1"/>
  <c r="N232" i="1"/>
  <c r="M232" i="4" s="1"/>
  <c r="O232" i="1"/>
  <c r="P232" i="1"/>
  <c r="Q232" i="1" s="1"/>
  <c r="P232" i="4" s="1"/>
  <c r="R232" i="1"/>
  <c r="S232" i="1"/>
  <c r="T232" i="1" s="1"/>
  <c r="S232" i="4" s="1"/>
  <c r="U232" i="1"/>
  <c r="J233" i="1"/>
  <c r="K233" i="1" s="1"/>
  <c r="J233" i="4" s="1"/>
  <c r="L233" i="1"/>
  <c r="M233" i="1"/>
  <c r="N233" i="1"/>
  <c r="M233" i="4" s="1"/>
  <c r="O233" i="1"/>
  <c r="P233" i="1"/>
  <c r="Q233" i="1" s="1"/>
  <c r="P233" i="4" s="1"/>
  <c r="R233" i="1"/>
  <c r="S233" i="1"/>
  <c r="T233" i="1" s="1"/>
  <c r="U233" i="1"/>
  <c r="J234" i="1"/>
  <c r="K234" i="1" s="1"/>
  <c r="J234" i="4" s="1"/>
  <c r="L234" i="1"/>
  <c r="M234" i="1"/>
  <c r="N234" i="1" s="1"/>
  <c r="M234" i="4" s="1"/>
  <c r="O234" i="1"/>
  <c r="P234" i="1"/>
  <c r="Q234" i="1" s="1"/>
  <c r="P234" i="4" s="1"/>
  <c r="R234" i="1"/>
  <c r="S234" i="1"/>
  <c r="T234" i="1"/>
  <c r="S234" i="4" s="1"/>
  <c r="U234" i="1"/>
  <c r="J235" i="1"/>
  <c r="K235" i="1"/>
  <c r="L235" i="1"/>
  <c r="M235" i="1"/>
  <c r="N235" i="1" s="1"/>
  <c r="M235" i="4" s="1"/>
  <c r="O235" i="1"/>
  <c r="P235" i="1"/>
  <c r="Q235" i="1" s="1"/>
  <c r="P235" i="4" s="1"/>
  <c r="R235" i="1"/>
  <c r="S235" i="1"/>
  <c r="T235" i="1" s="1"/>
  <c r="S235" i="4" s="1"/>
  <c r="U235" i="1"/>
  <c r="J236" i="1"/>
  <c r="K236" i="1" s="1"/>
  <c r="J236" i="4" s="1"/>
  <c r="L236" i="1"/>
  <c r="M236" i="1"/>
  <c r="N236" i="1"/>
  <c r="M236" i="4" s="1"/>
  <c r="O236" i="1"/>
  <c r="P236" i="1"/>
  <c r="Q236" i="1" s="1"/>
  <c r="P236" i="4" s="1"/>
  <c r="R236" i="1"/>
  <c r="S236" i="1"/>
  <c r="T236" i="1" s="1"/>
  <c r="S236" i="4" s="1"/>
  <c r="U236" i="1"/>
  <c r="J237" i="1"/>
  <c r="K237" i="1" s="1"/>
  <c r="J237" i="4" s="1"/>
  <c r="L237" i="1"/>
  <c r="M237" i="1"/>
  <c r="N237" i="1"/>
  <c r="M237" i="4" s="1"/>
  <c r="O237" i="1"/>
  <c r="P237" i="1"/>
  <c r="Q237" i="1" s="1"/>
  <c r="P237" i="4" s="1"/>
  <c r="R237" i="1"/>
  <c r="S237" i="1"/>
  <c r="T237" i="1" s="1"/>
  <c r="U237" i="1"/>
  <c r="J238" i="1"/>
  <c r="K238" i="1" s="1"/>
  <c r="J238" i="4" s="1"/>
  <c r="L238" i="1"/>
  <c r="M238" i="1"/>
  <c r="N238" i="1" s="1"/>
  <c r="M238" i="4" s="1"/>
  <c r="O238" i="1"/>
  <c r="P238" i="1"/>
  <c r="Q238" i="1" s="1"/>
  <c r="P238" i="4" s="1"/>
  <c r="R238" i="1"/>
  <c r="S238" i="1"/>
  <c r="T238" i="1"/>
  <c r="S238" i="4" s="1"/>
  <c r="U238" i="1"/>
  <c r="J239" i="1"/>
  <c r="K239" i="1"/>
  <c r="J239" i="4" s="1"/>
  <c r="L239" i="1"/>
  <c r="M239" i="1"/>
  <c r="N239" i="1" s="1"/>
  <c r="M239" i="4" s="1"/>
  <c r="O239" i="1"/>
  <c r="P239" i="1"/>
  <c r="Q239" i="1" s="1"/>
  <c r="P239" i="4" s="1"/>
  <c r="R239" i="1"/>
  <c r="S239" i="1"/>
  <c r="T239" i="1" s="1"/>
  <c r="S239" i="4" s="1"/>
  <c r="U239" i="1"/>
  <c r="J240" i="1"/>
  <c r="K240" i="1" s="1"/>
  <c r="J240" i="4" s="1"/>
  <c r="L240" i="1"/>
  <c r="M240" i="1"/>
  <c r="N240" i="1"/>
  <c r="M240" i="4" s="1"/>
  <c r="O240" i="1"/>
  <c r="P240" i="1"/>
  <c r="Q240" i="1" s="1"/>
  <c r="P240" i="4" s="1"/>
  <c r="R240" i="1"/>
  <c r="S240" i="1"/>
  <c r="T240" i="1" s="1"/>
  <c r="S240" i="4" s="1"/>
  <c r="U240" i="1"/>
  <c r="J241" i="1"/>
  <c r="K241" i="1" s="1"/>
  <c r="J241" i="4" s="1"/>
  <c r="L241" i="1"/>
  <c r="M241" i="1"/>
  <c r="N241" i="1"/>
  <c r="M241" i="4" s="1"/>
  <c r="O241" i="1"/>
  <c r="P241" i="1"/>
  <c r="Q241" i="1" s="1"/>
  <c r="P241" i="4" s="1"/>
  <c r="R241" i="1"/>
  <c r="S241" i="1"/>
  <c r="T241" i="1" s="1"/>
  <c r="U241" i="1"/>
  <c r="J242" i="1"/>
  <c r="K242" i="1" s="1"/>
  <c r="J242" i="4" s="1"/>
  <c r="L242" i="1"/>
  <c r="M242" i="1"/>
  <c r="N242" i="1" s="1"/>
  <c r="M242" i="4" s="1"/>
  <c r="O242" i="1"/>
  <c r="P242" i="1"/>
  <c r="Q242" i="1" s="1"/>
  <c r="P242" i="4" s="1"/>
  <c r="R242" i="1"/>
  <c r="S242" i="1"/>
  <c r="T242" i="1"/>
  <c r="S242" i="4" s="1"/>
  <c r="U242" i="1"/>
  <c r="J243" i="1"/>
  <c r="K243" i="1"/>
  <c r="L243" i="1"/>
  <c r="M243" i="1"/>
  <c r="N243" i="1" s="1"/>
  <c r="M243" i="4" s="1"/>
  <c r="O243" i="1"/>
  <c r="P243" i="1"/>
  <c r="Q243" i="1" s="1"/>
  <c r="R243" i="1"/>
  <c r="S243" i="1"/>
  <c r="T243" i="1" s="1"/>
  <c r="S243" i="4" s="1"/>
  <c r="U243" i="1"/>
  <c r="J244" i="1"/>
  <c r="K244" i="1" s="1"/>
  <c r="J244" i="4" s="1"/>
  <c r="L244" i="1"/>
  <c r="M244" i="1"/>
  <c r="N244" i="1"/>
  <c r="M244" i="4" s="1"/>
  <c r="O244" i="1"/>
  <c r="P244" i="1"/>
  <c r="Q244" i="1" s="1"/>
  <c r="P244" i="4" s="1"/>
  <c r="R244" i="1"/>
  <c r="S244" i="1"/>
  <c r="T244" i="1" s="1"/>
  <c r="S244" i="4" s="1"/>
  <c r="U244" i="1"/>
  <c r="J245" i="1"/>
  <c r="K245" i="1" s="1"/>
  <c r="J245" i="4" s="1"/>
  <c r="L245" i="1"/>
  <c r="M245" i="1"/>
  <c r="N245" i="1"/>
  <c r="M245" i="4" s="1"/>
  <c r="O245" i="1"/>
  <c r="P245" i="1"/>
  <c r="Q245" i="1" s="1"/>
  <c r="P245" i="4" s="1"/>
  <c r="R245" i="1"/>
  <c r="S245" i="1"/>
  <c r="T245" i="1" s="1"/>
  <c r="U245" i="1"/>
  <c r="J246" i="1"/>
  <c r="K246" i="1" s="1"/>
  <c r="J246" i="4" s="1"/>
  <c r="L246" i="1"/>
  <c r="M246" i="1"/>
  <c r="N246" i="1" s="1"/>
  <c r="M246" i="4" s="1"/>
  <c r="O246" i="1"/>
  <c r="P246" i="1"/>
  <c r="Q246" i="1" s="1"/>
  <c r="P246" i="4" s="1"/>
  <c r="R246" i="1"/>
  <c r="S246" i="1"/>
  <c r="T246" i="1"/>
  <c r="S246" i="4" s="1"/>
  <c r="U246" i="1"/>
  <c r="J247" i="1"/>
  <c r="K247" i="1"/>
  <c r="L247" i="1"/>
  <c r="M247" i="1"/>
  <c r="N247" i="1" s="1"/>
  <c r="M247" i="4" s="1"/>
  <c r="O247" i="1"/>
  <c r="P247" i="1"/>
  <c r="Q247" i="1" s="1"/>
  <c r="P247" i="4" s="1"/>
  <c r="R247" i="1"/>
  <c r="S247" i="1"/>
  <c r="T247" i="1" s="1"/>
  <c r="S247" i="4" s="1"/>
  <c r="U247" i="1"/>
  <c r="J248" i="1"/>
  <c r="K248" i="1" s="1"/>
  <c r="J248" i="4" s="1"/>
  <c r="L248" i="1"/>
  <c r="M248" i="1"/>
  <c r="N248" i="1"/>
  <c r="M248" i="4" s="1"/>
  <c r="O248" i="1"/>
  <c r="P248" i="1"/>
  <c r="Q248" i="1" s="1"/>
  <c r="P248" i="4" s="1"/>
  <c r="R248" i="1"/>
  <c r="S248" i="1"/>
  <c r="T248" i="1" s="1"/>
  <c r="S248" i="4" s="1"/>
  <c r="U248" i="1"/>
  <c r="J249" i="1"/>
  <c r="K249" i="1" s="1"/>
  <c r="J249" i="4" s="1"/>
  <c r="L249" i="1"/>
  <c r="M249" i="1"/>
  <c r="N249" i="1"/>
  <c r="M249" i="4" s="1"/>
  <c r="O249" i="1"/>
  <c r="P249" i="1"/>
  <c r="Q249" i="1" s="1"/>
  <c r="P249" i="4" s="1"/>
  <c r="R249" i="1"/>
  <c r="S249" i="1"/>
  <c r="T249" i="1" s="1"/>
  <c r="S249" i="4" s="1"/>
  <c r="U249" i="1"/>
  <c r="J250" i="1"/>
  <c r="K250" i="1" s="1"/>
  <c r="J250" i="4" s="1"/>
  <c r="L250" i="1"/>
  <c r="M250" i="1"/>
  <c r="N250" i="1" s="1"/>
  <c r="M250" i="4" s="1"/>
  <c r="O250" i="1"/>
  <c r="P250" i="1"/>
  <c r="Q250" i="1" s="1"/>
  <c r="P250" i="4" s="1"/>
  <c r="R250" i="1"/>
  <c r="S250" i="1"/>
  <c r="T250" i="1"/>
  <c r="S250" i="4" s="1"/>
  <c r="U250" i="1"/>
  <c r="J251" i="1"/>
  <c r="K251" i="1"/>
  <c r="J251" i="4" s="1"/>
  <c r="L251" i="1"/>
  <c r="M251" i="1"/>
  <c r="N251" i="1" s="1"/>
  <c r="M251" i="4" s="1"/>
  <c r="O251" i="1"/>
  <c r="P251" i="1"/>
  <c r="Q251" i="1" s="1"/>
  <c r="P251" i="4" s="1"/>
  <c r="R251" i="1"/>
  <c r="S251" i="1"/>
  <c r="T251" i="1" s="1"/>
  <c r="S251" i="4" s="1"/>
  <c r="U251" i="1"/>
  <c r="J252" i="1"/>
  <c r="K252" i="1" s="1"/>
  <c r="J252" i="4" s="1"/>
  <c r="L252" i="1"/>
  <c r="M252" i="1"/>
  <c r="N252" i="1"/>
  <c r="M252" i="4" s="1"/>
  <c r="O252" i="1"/>
  <c r="P252" i="1"/>
  <c r="Q252" i="1" s="1"/>
  <c r="P252" i="4" s="1"/>
  <c r="R252" i="1"/>
  <c r="S252" i="1"/>
  <c r="T252" i="1" s="1"/>
  <c r="S252" i="4" s="1"/>
  <c r="U252" i="1"/>
  <c r="J253" i="1"/>
  <c r="K253" i="1" s="1"/>
  <c r="J253" i="4" s="1"/>
  <c r="L253" i="1"/>
  <c r="M253" i="1"/>
  <c r="N253" i="1"/>
  <c r="M253" i="4" s="1"/>
  <c r="O253" i="1"/>
  <c r="P253" i="1"/>
  <c r="Q253" i="1" s="1"/>
  <c r="P253" i="4" s="1"/>
  <c r="R253" i="1"/>
  <c r="S253" i="1"/>
  <c r="T253" i="1"/>
  <c r="S253" i="4" s="1"/>
  <c r="U253" i="1"/>
  <c r="J254" i="1"/>
  <c r="K254" i="1"/>
  <c r="J254" i="4" s="1"/>
  <c r="L254" i="1"/>
  <c r="M254" i="1"/>
  <c r="N254" i="1" s="1"/>
  <c r="M254" i="4" s="1"/>
  <c r="O254" i="1"/>
  <c r="P254" i="1"/>
  <c r="Q254" i="1" s="1"/>
  <c r="P254" i="4" s="1"/>
  <c r="R254" i="1"/>
  <c r="S254" i="1"/>
  <c r="T254" i="1" s="1"/>
  <c r="S254" i="4" s="1"/>
  <c r="U254" i="1"/>
  <c r="J255" i="1"/>
  <c r="K255" i="1" s="1"/>
  <c r="J255" i="4" s="1"/>
  <c r="L255" i="1"/>
  <c r="M255" i="1"/>
  <c r="N255" i="1"/>
  <c r="M255" i="4" s="1"/>
  <c r="O255" i="1"/>
  <c r="P255" i="1"/>
  <c r="Q255" i="1" s="1"/>
  <c r="P255" i="4" s="1"/>
  <c r="R255" i="1"/>
  <c r="S255" i="1"/>
  <c r="T255" i="1"/>
  <c r="S255" i="4" s="1"/>
  <c r="U255" i="1"/>
  <c r="J256" i="1"/>
  <c r="K256" i="1"/>
  <c r="J256" i="4" s="1"/>
  <c r="L256" i="1"/>
  <c r="M256" i="1"/>
  <c r="N256" i="1" s="1"/>
  <c r="O256" i="1"/>
  <c r="P256" i="1"/>
  <c r="Q256" i="1" s="1"/>
  <c r="P256" i="4" s="1"/>
  <c r="R256" i="1"/>
  <c r="S256" i="1"/>
  <c r="T256" i="1" s="1"/>
  <c r="S256" i="4" s="1"/>
  <c r="U256" i="1"/>
  <c r="J257" i="1"/>
  <c r="K257" i="1" s="1"/>
  <c r="J257" i="4" s="1"/>
  <c r="L257" i="1"/>
  <c r="M257" i="1"/>
  <c r="N257" i="1" s="1"/>
  <c r="M257" i="4" s="1"/>
  <c r="O257" i="1"/>
  <c r="P257" i="1"/>
  <c r="Q257" i="1" s="1"/>
  <c r="P257" i="4" s="1"/>
  <c r="R257" i="1"/>
  <c r="S257" i="1"/>
  <c r="T257" i="1"/>
  <c r="S257" i="4" s="1"/>
  <c r="U257" i="1"/>
  <c r="J258" i="1"/>
  <c r="K258" i="1"/>
  <c r="J258" i="4" s="1"/>
  <c r="L258" i="1"/>
  <c r="M258" i="1"/>
  <c r="N258" i="1" s="1"/>
  <c r="M258" i="4" s="1"/>
  <c r="O258" i="1"/>
  <c r="P258" i="1"/>
  <c r="Q258" i="1"/>
  <c r="P258" i="4" s="1"/>
  <c r="R258" i="1"/>
  <c r="S258" i="1"/>
  <c r="T258" i="1" s="1"/>
  <c r="S258" i="4" s="1"/>
  <c r="U258" i="1"/>
  <c r="J259" i="1"/>
  <c r="K259" i="1" s="1"/>
  <c r="J259" i="4" s="1"/>
  <c r="L259" i="1"/>
  <c r="M259" i="1"/>
  <c r="N259" i="1"/>
  <c r="M259" i="4" s="1"/>
  <c r="O259" i="1"/>
  <c r="P259" i="1"/>
  <c r="Q259" i="1" s="1"/>
  <c r="P259" i="4" s="1"/>
  <c r="R259" i="1"/>
  <c r="S259" i="1"/>
  <c r="T259" i="1"/>
  <c r="S259" i="4" s="1"/>
  <c r="U259" i="1"/>
  <c r="J260" i="1"/>
  <c r="K260" i="1"/>
  <c r="J260" i="4" s="1"/>
  <c r="L260" i="1"/>
  <c r="M260" i="1"/>
  <c r="N260" i="1" s="1"/>
  <c r="O260" i="1"/>
  <c r="P260" i="1"/>
  <c r="Q260" i="1" s="1"/>
  <c r="P260" i="4" s="1"/>
  <c r="R260" i="1"/>
  <c r="S260" i="1"/>
  <c r="T260" i="1" s="1"/>
  <c r="S260" i="4" s="1"/>
  <c r="U260" i="1"/>
  <c r="J261" i="1"/>
  <c r="K261" i="1" s="1"/>
  <c r="J261" i="4" s="1"/>
  <c r="L261" i="1"/>
  <c r="M261" i="1"/>
  <c r="N261" i="1" s="1"/>
  <c r="M261" i="4" s="1"/>
  <c r="O261" i="1"/>
  <c r="P261" i="1"/>
  <c r="Q261" i="1" s="1"/>
  <c r="P261" i="4" s="1"/>
  <c r="R261" i="1"/>
  <c r="S261" i="1"/>
  <c r="T261" i="1"/>
  <c r="S261" i="4" s="1"/>
  <c r="U261" i="1"/>
  <c r="J262" i="1"/>
  <c r="L262" i="1"/>
  <c r="M262" i="1"/>
  <c r="O262" i="1"/>
  <c r="P262" i="1"/>
  <c r="Q262" i="1"/>
  <c r="R262" i="1"/>
  <c r="S262" i="1"/>
  <c r="U262" i="1"/>
  <c r="T262" i="1" l="1"/>
  <c r="S262" i="4" s="1"/>
  <c r="N262" i="1"/>
  <c r="M262" i="4" s="1"/>
  <c r="K262" i="1"/>
  <c r="J262" i="4" s="1"/>
  <c r="L219" i="4"/>
  <c r="O219" i="4"/>
  <c r="R219" i="4"/>
  <c r="U219" i="4"/>
  <c r="L220" i="4"/>
  <c r="O220" i="4"/>
  <c r="R220" i="4"/>
  <c r="U220" i="4"/>
  <c r="L221" i="4"/>
  <c r="O221" i="4"/>
  <c r="R221" i="4"/>
  <c r="U221" i="4"/>
  <c r="L222" i="4"/>
  <c r="O222" i="4"/>
  <c r="R222" i="4"/>
  <c r="U222" i="4"/>
  <c r="L223" i="4"/>
  <c r="O223" i="4"/>
  <c r="R223" i="4"/>
  <c r="U223" i="4"/>
  <c r="L224" i="4"/>
  <c r="O224" i="4"/>
  <c r="R224" i="4"/>
  <c r="U224" i="4"/>
  <c r="L225" i="4"/>
  <c r="O225" i="4"/>
  <c r="R225" i="4"/>
  <c r="U225" i="4"/>
  <c r="L226" i="4"/>
  <c r="O226" i="4"/>
  <c r="R226" i="4"/>
  <c r="U226" i="4"/>
  <c r="C219" i="4"/>
  <c r="K219" i="4" s="1"/>
  <c r="D219" i="4"/>
  <c r="N219" i="4" s="1"/>
  <c r="E219" i="4"/>
  <c r="Q219" i="4" s="1"/>
  <c r="F219" i="4"/>
  <c r="T219" i="4" s="1"/>
  <c r="C220" i="4"/>
  <c r="K220" i="4" s="1"/>
  <c r="D220" i="4"/>
  <c r="N220" i="4" s="1"/>
  <c r="E220" i="4"/>
  <c r="Q220" i="4" s="1"/>
  <c r="F220" i="4"/>
  <c r="T220" i="4" s="1"/>
  <c r="C221" i="4"/>
  <c r="K221" i="4" s="1"/>
  <c r="D221" i="4"/>
  <c r="N221" i="4" s="1"/>
  <c r="E221" i="4"/>
  <c r="Q221" i="4" s="1"/>
  <c r="F221" i="4"/>
  <c r="T221" i="4" s="1"/>
  <c r="C222" i="4"/>
  <c r="K222" i="4" s="1"/>
  <c r="D222" i="4"/>
  <c r="N222" i="4" s="1"/>
  <c r="E222" i="4"/>
  <c r="Q222" i="4" s="1"/>
  <c r="F222" i="4"/>
  <c r="T222" i="4" s="1"/>
  <c r="C223" i="4"/>
  <c r="K223" i="4" s="1"/>
  <c r="D223" i="4"/>
  <c r="N223" i="4" s="1"/>
  <c r="E223" i="4"/>
  <c r="Q223" i="4" s="1"/>
  <c r="F223" i="4"/>
  <c r="T223" i="4" s="1"/>
  <c r="C224" i="4"/>
  <c r="K224" i="4" s="1"/>
  <c r="D224" i="4"/>
  <c r="N224" i="4" s="1"/>
  <c r="E224" i="4"/>
  <c r="Q224" i="4" s="1"/>
  <c r="F224" i="4"/>
  <c r="T224" i="4" s="1"/>
  <c r="C225" i="4"/>
  <c r="K225" i="4" s="1"/>
  <c r="D225" i="4"/>
  <c r="N225" i="4" s="1"/>
  <c r="E225" i="4"/>
  <c r="Q225" i="4" s="1"/>
  <c r="F225" i="4"/>
  <c r="T225" i="4" s="1"/>
  <c r="C226" i="4"/>
  <c r="K226" i="4" s="1"/>
  <c r="D226" i="4"/>
  <c r="N226" i="4" s="1"/>
  <c r="E226" i="4"/>
  <c r="Q226" i="4" s="1"/>
  <c r="F226" i="4"/>
  <c r="T226" i="4" s="1"/>
  <c r="AC219" i="1"/>
  <c r="AD219" i="1" s="1"/>
  <c r="AE219" i="1"/>
  <c r="AF219" i="1" s="1"/>
  <c r="AG219" i="1"/>
  <c r="AH219" i="1" s="1"/>
  <c r="AI219" i="1"/>
  <c r="AJ219" i="1" s="1"/>
  <c r="AC220" i="1"/>
  <c r="AD220" i="1" s="1"/>
  <c r="AE220" i="1"/>
  <c r="AF220" i="1" s="1"/>
  <c r="AG220" i="1"/>
  <c r="AH220" i="1"/>
  <c r="AI220" i="1"/>
  <c r="AJ220" i="1" s="1"/>
  <c r="AC221" i="1"/>
  <c r="AD221" i="1" s="1"/>
  <c r="AE221" i="1"/>
  <c r="AF221" i="1" s="1"/>
  <c r="AG221" i="1"/>
  <c r="AH221" i="1" s="1"/>
  <c r="AI221" i="1"/>
  <c r="AJ221" i="1" s="1"/>
  <c r="AC222" i="1"/>
  <c r="AD222" i="1" s="1"/>
  <c r="AE222" i="1"/>
  <c r="AF222" i="1" s="1"/>
  <c r="AG222" i="1"/>
  <c r="AH222" i="1" s="1"/>
  <c r="AI222" i="1"/>
  <c r="AJ222" i="1" s="1"/>
  <c r="AC223" i="1"/>
  <c r="AD223" i="1" s="1"/>
  <c r="AE223" i="1"/>
  <c r="AF223" i="1" s="1"/>
  <c r="AG223" i="1"/>
  <c r="AH223" i="1" s="1"/>
  <c r="AI223" i="1"/>
  <c r="AJ223" i="1" s="1"/>
  <c r="AC224" i="1"/>
  <c r="AD224" i="1" s="1"/>
  <c r="AE224" i="1"/>
  <c r="AF224" i="1" s="1"/>
  <c r="AG224" i="1"/>
  <c r="AH224" i="1" s="1"/>
  <c r="AI224" i="1"/>
  <c r="AJ224" i="1" s="1"/>
  <c r="AC225" i="1"/>
  <c r="AD225" i="1" s="1"/>
  <c r="AE225" i="1"/>
  <c r="AF225" i="1" s="1"/>
  <c r="AG225" i="1"/>
  <c r="AH225" i="1" s="1"/>
  <c r="AI225" i="1"/>
  <c r="AJ225" i="1" s="1"/>
  <c r="AC226" i="1"/>
  <c r="AD226" i="1" s="1"/>
  <c r="AE226" i="1"/>
  <c r="AF226" i="1"/>
  <c r="AG226" i="1"/>
  <c r="AH226" i="1" s="1"/>
  <c r="AI226" i="1"/>
  <c r="AJ226" i="1" s="1"/>
  <c r="J219" i="1"/>
  <c r="K219" i="1" s="1"/>
  <c r="J219" i="4" s="1"/>
  <c r="L219" i="1"/>
  <c r="M219" i="1"/>
  <c r="N219" i="1" s="1"/>
  <c r="M219" i="4" s="1"/>
  <c r="O219" i="1"/>
  <c r="P219" i="1"/>
  <c r="Q219" i="1" s="1"/>
  <c r="P219" i="4" s="1"/>
  <c r="R219" i="1"/>
  <c r="S219" i="1"/>
  <c r="T219" i="1" s="1"/>
  <c r="S219" i="4" s="1"/>
  <c r="U219" i="1"/>
  <c r="J220" i="1"/>
  <c r="K220" i="1" s="1"/>
  <c r="J220" i="4" s="1"/>
  <c r="L220" i="1"/>
  <c r="M220" i="1"/>
  <c r="N220" i="1" s="1"/>
  <c r="M220" i="4" s="1"/>
  <c r="O220" i="1"/>
  <c r="P220" i="1"/>
  <c r="Q220" i="1" s="1"/>
  <c r="P220" i="4" s="1"/>
  <c r="R220" i="1"/>
  <c r="S220" i="1"/>
  <c r="T220" i="1" s="1"/>
  <c r="S220" i="4" s="1"/>
  <c r="U220" i="1"/>
  <c r="J221" i="1"/>
  <c r="K221" i="1" s="1"/>
  <c r="J221" i="4" s="1"/>
  <c r="L221" i="1"/>
  <c r="M221" i="1"/>
  <c r="N221" i="1" s="1"/>
  <c r="M221" i="4" s="1"/>
  <c r="O221" i="1"/>
  <c r="P221" i="1"/>
  <c r="Q221" i="1" s="1"/>
  <c r="P221" i="4" s="1"/>
  <c r="R221" i="1"/>
  <c r="S221" i="1"/>
  <c r="T221" i="1" s="1"/>
  <c r="S221" i="4" s="1"/>
  <c r="U221" i="1"/>
  <c r="J222" i="1"/>
  <c r="K222" i="1" s="1"/>
  <c r="J222" i="4" s="1"/>
  <c r="L222" i="1"/>
  <c r="M222" i="1"/>
  <c r="N222" i="1" s="1"/>
  <c r="M222" i="4" s="1"/>
  <c r="O222" i="1"/>
  <c r="P222" i="1"/>
  <c r="Q222" i="1"/>
  <c r="P222" i="4" s="1"/>
  <c r="R222" i="1"/>
  <c r="S222" i="1"/>
  <c r="T222" i="1" s="1"/>
  <c r="S222" i="4" s="1"/>
  <c r="U222" i="1"/>
  <c r="J223" i="1"/>
  <c r="K223" i="1" s="1"/>
  <c r="J223" i="4" s="1"/>
  <c r="L223" i="1"/>
  <c r="M223" i="1"/>
  <c r="N223" i="1" s="1"/>
  <c r="M223" i="4" s="1"/>
  <c r="O223" i="1"/>
  <c r="P223" i="1"/>
  <c r="Q223" i="1" s="1"/>
  <c r="P223" i="4" s="1"/>
  <c r="R223" i="1"/>
  <c r="S223" i="1"/>
  <c r="T223" i="1" s="1"/>
  <c r="S223" i="4" s="1"/>
  <c r="U223" i="1"/>
  <c r="J224" i="1"/>
  <c r="K224" i="1" s="1"/>
  <c r="J224" i="4" s="1"/>
  <c r="L224" i="1"/>
  <c r="M224" i="1"/>
  <c r="N224" i="1" s="1"/>
  <c r="M224" i="4" s="1"/>
  <c r="O224" i="1"/>
  <c r="P224" i="1"/>
  <c r="Q224" i="1" s="1"/>
  <c r="P224" i="4" s="1"/>
  <c r="R224" i="1"/>
  <c r="S224" i="1"/>
  <c r="T224" i="1" s="1"/>
  <c r="S224" i="4" s="1"/>
  <c r="U224" i="1"/>
  <c r="J225" i="1"/>
  <c r="K225" i="1" s="1"/>
  <c r="J225" i="4" s="1"/>
  <c r="L225" i="1"/>
  <c r="M225" i="1"/>
  <c r="N225" i="1" s="1"/>
  <c r="M225" i="4" s="1"/>
  <c r="O225" i="1"/>
  <c r="P225" i="1"/>
  <c r="Q225" i="1" s="1"/>
  <c r="P225" i="4" s="1"/>
  <c r="R225" i="1"/>
  <c r="S225" i="1"/>
  <c r="T225" i="1" s="1"/>
  <c r="S225" i="4" s="1"/>
  <c r="U225" i="1"/>
  <c r="J226" i="1"/>
  <c r="L226" i="1"/>
  <c r="M226" i="1"/>
  <c r="N226" i="1" s="1"/>
  <c r="M226" i="4" s="1"/>
  <c r="O226" i="1"/>
  <c r="P226" i="1"/>
  <c r="Q226" i="1" s="1"/>
  <c r="P226" i="4" s="1"/>
  <c r="R226" i="1"/>
  <c r="S226" i="1"/>
  <c r="U226" i="1"/>
  <c r="T226" i="1" l="1"/>
  <c r="S226" i="4" s="1"/>
  <c r="K226" i="1"/>
  <c r="J226" i="4" s="1"/>
  <c r="O166" i="4"/>
  <c r="U122" i="4" l="1"/>
  <c r="U76" i="4"/>
  <c r="J35" i="1" l="1"/>
  <c r="K35" i="1" s="1"/>
  <c r="L35" i="1"/>
  <c r="M35" i="1"/>
  <c r="N35" i="1"/>
  <c r="O35" i="1"/>
  <c r="P35" i="1"/>
  <c r="Q35" i="1" s="1"/>
  <c r="R35" i="1"/>
  <c r="S35" i="1"/>
  <c r="T35" i="1" s="1"/>
  <c r="U35" i="1"/>
  <c r="C205" i="4"/>
  <c r="K205" i="4" s="1"/>
  <c r="D205" i="4"/>
  <c r="N205" i="4" s="1"/>
  <c r="E205" i="4"/>
  <c r="Q205" i="4" s="1"/>
  <c r="F205" i="4"/>
  <c r="T205" i="4" s="1"/>
  <c r="C206" i="4"/>
  <c r="K206" i="4" s="1"/>
  <c r="D206" i="4"/>
  <c r="N206" i="4" s="1"/>
  <c r="E206" i="4"/>
  <c r="Q206" i="4" s="1"/>
  <c r="F206" i="4"/>
  <c r="T206" i="4" s="1"/>
  <c r="C207" i="4"/>
  <c r="K207" i="4" s="1"/>
  <c r="D207" i="4"/>
  <c r="N207" i="4" s="1"/>
  <c r="E207" i="4"/>
  <c r="Q207" i="4" s="1"/>
  <c r="F207" i="4"/>
  <c r="T207" i="4" s="1"/>
  <c r="C208" i="4"/>
  <c r="D208" i="4"/>
  <c r="N208" i="4" s="1"/>
  <c r="E208" i="4"/>
  <c r="Q208" i="4" s="1"/>
  <c r="F208" i="4"/>
  <c r="T208" i="4" s="1"/>
  <c r="C209" i="4"/>
  <c r="K209" i="4" s="1"/>
  <c r="D209" i="4"/>
  <c r="N209" i="4" s="1"/>
  <c r="E209" i="4"/>
  <c r="Q209" i="4" s="1"/>
  <c r="F209" i="4"/>
  <c r="T209" i="4" s="1"/>
  <c r="C210" i="4"/>
  <c r="K210" i="4" s="1"/>
  <c r="D210" i="4"/>
  <c r="N210" i="4" s="1"/>
  <c r="E210" i="4"/>
  <c r="Q210" i="4" s="1"/>
  <c r="F210" i="4"/>
  <c r="T210" i="4" s="1"/>
  <c r="C211" i="4"/>
  <c r="K211" i="4" s="1"/>
  <c r="D211" i="4"/>
  <c r="N211" i="4" s="1"/>
  <c r="E211" i="4"/>
  <c r="Q211" i="4" s="1"/>
  <c r="F211" i="4"/>
  <c r="T211" i="4" s="1"/>
  <c r="C212" i="4"/>
  <c r="K212" i="4" s="1"/>
  <c r="D212" i="4"/>
  <c r="N212" i="4" s="1"/>
  <c r="E212" i="4"/>
  <c r="Q212" i="4" s="1"/>
  <c r="F212" i="4"/>
  <c r="T212" i="4" s="1"/>
  <c r="C213" i="4"/>
  <c r="K213" i="4" s="1"/>
  <c r="D213" i="4"/>
  <c r="N213" i="4" s="1"/>
  <c r="E213" i="4"/>
  <c r="Q213" i="4" s="1"/>
  <c r="F213" i="4"/>
  <c r="T213" i="4" s="1"/>
  <c r="C214" i="4"/>
  <c r="K214" i="4" s="1"/>
  <c r="D214" i="4"/>
  <c r="N214" i="4" s="1"/>
  <c r="E214" i="4"/>
  <c r="Q214" i="4" s="1"/>
  <c r="F214" i="4"/>
  <c r="T214" i="4" s="1"/>
  <c r="C215" i="4"/>
  <c r="K215" i="4" s="1"/>
  <c r="D215" i="4"/>
  <c r="N215" i="4" s="1"/>
  <c r="E215" i="4"/>
  <c r="Q215" i="4" s="1"/>
  <c r="F215" i="4"/>
  <c r="T215" i="4" s="1"/>
  <c r="C216" i="4"/>
  <c r="K216" i="4" s="1"/>
  <c r="D216" i="4"/>
  <c r="N216" i="4" s="1"/>
  <c r="E216" i="4"/>
  <c r="Q216" i="4" s="1"/>
  <c r="F216" i="4"/>
  <c r="T216" i="4" s="1"/>
  <c r="C217" i="4"/>
  <c r="K217" i="4" s="1"/>
  <c r="D217" i="4"/>
  <c r="N217" i="4" s="1"/>
  <c r="E217" i="4"/>
  <c r="Q217" i="4" s="1"/>
  <c r="F217" i="4"/>
  <c r="T217" i="4" s="1"/>
  <c r="C218" i="4"/>
  <c r="K218" i="4" s="1"/>
  <c r="D218" i="4"/>
  <c r="N218" i="4" s="1"/>
  <c r="E218" i="4"/>
  <c r="Q218" i="4" s="1"/>
  <c r="F218" i="4"/>
  <c r="T218" i="4" s="1"/>
  <c r="L205" i="4"/>
  <c r="O205" i="4"/>
  <c r="R205" i="4"/>
  <c r="U205" i="4"/>
  <c r="L206" i="4"/>
  <c r="O206" i="4"/>
  <c r="R206" i="4"/>
  <c r="U206" i="4"/>
  <c r="L207" i="4"/>
  <c r="O207" i="4"/>
  <c r="R207" i="4"/>
  <c r="U207" i="4"/>
  <c r="K208" i="4"/>
  <c r="L208" i="4"/>
  <c r="O208" i="4"/>
  <c r="R208" i="4"/>
  <c r="U208" i="4"/>
  <c r="L209" i="4"/>
  <c r="O209" i="4"/>
  <c r="R209" i="4"/>
  <c r="U209" i="4"/>
  <c r="L210" i="4"/>
  <c r="O210" i="4"/>
  <c r="R210" i="4"/>
  <c r="U210" i="4"/>
  <c r="L211" i="4"/>
  <c r="O211" i="4"/>
  <c r="R211" i="4"/>
  <c r="U211" i="4"/>
  <c r="L212" i="4"/>
  <c r="O212" i="4"/>
  <c r="R212" i="4"/>
  <c r="U212" i="4"/>
  <c r="L213" i="4"/>
  <c r="O213" i="4"/>
  <c r="R213" i="4"/>
  <c r="U213" i="4"/>
  <c r="L214" i="4"/>
  <c r="O214" i="4"/>
  <c r="R214" i="4"/>
  <c r="U214" i="4"/>
  <c r="L215" i="4"/>
  <c r="O215" i="4"/>
  <c r="R215" i="4"/>
  <c r="U215" i="4"/>
  <c r="L216" i="4"/>
  <c r="O216" i="4"/>
  <c r="R216" i="4"/>
  <c r="U216" i="4"/>
  <c r="L217" i="4"/>
  <c r="O217" i="4"/>
  <c r="R217" i="4"/>
  <c r="U217" i="4"/>
  <c r="L218" i="4"/>
  <c r="O218" i="4"/>
  <c r="R218" i="4"/>
  <c r="U218" i="4"/>
  <c r="AC205" i="1"/>
  <c r="AD205" i="1" s="1"/>
  <c r="AE205" i="1"/>
  <c r="AF205" i="1" s="1"/>
  <c r="AG205" i="1"/>
  <c r="AH205" i="1" s="1"/>
  <c r="AI205" i="1"/>
  <c r="AJ205" i="1" s="1"/>
  <c r="AC206" i="1"/>
  <c r="AD206" i="1" s="1"/>
  <c r="AE206" i="1"/>
  <c r="AF206" i="1" s="1"/>
  <c r="AG206" i="1"/>
  <c r="AH206" i="1" s="1"/>
  <c r="AI206" i="1"/>
  <c r="AJ206" i="1" s="1"/>
  <c r="AC207" i="1"/>
  <c r="AD207" i="1" s="1"/>
  <c r="AE207" i="1"/>
  <c r="AF207" i="1" s="1"/>
  <c r="AG207" i="1"/>
  <c r="AH207" i="1" s="1"/>
  <c r="AI207" i="1"/>
  <c r="AJ207" i="1" s="1"/>
  <c r="AC208" i="1"/>
  <c r="AD208" i="1" s="1"/>
  <c r="AE208" i="1"/>
  <c r="AF208" i="1" s="1"/>
  <c r="AG208" i="1"/>
  <c r="AH208" i="1" s="1"/>
  <c r="AI208" i="1"/>
  <c r="AJ208" i="1" s="1"/>
  <c r="AC209" i="1"/>
  <c r="AD209" i="1" s="1"/>
  <c r="AE209" i="1"/>
  <c r="AF209" i="1" s="1"/>
  <c r="AG209" i="1"/>
  <c r="AH209" i="1" s="1"/>
  <c r="AI209" i="1"/>
  <c r="AJ209" i="1" s="1"/>
  <c r="AC210" i="1"/>
  <c r="AD210" i="1" s="1"/>
  <c r="AE210" i="1"/>
  <c r="AF210" i="1" s="1"/>
  <c r="AG210" i="1"/>
  <c r="AH210" i="1" s="1"/>
  <c r="AI210" i="1"/>
  <c r="AJ210" i="1" s="1"/>
  <c r="AC211" i="1"/>
  <c r="AD211" i="1" s="1"/>
  <c r="AE211" i="1"/>
  <c r="AF211" i="1" s="1"/>
  <c r="AG211" i="1"/>
  <c r="AH211" i="1" s="1"/>
  <c r="AI211" i="1"/>
  <c r="AJ211" i="1" s="1"/>
  <c r="AC212" i="1"/>
  <c r="AD212" i="1" s="1"/>
  <c r="AE212" i="1"/>
  <c r="AF212" i="1" s="1"/>
  <c r="AG212" i="1"/>
  <c r="AH212" i="1" s="1"/>
  <c r="AI212" i="1"/>
  <c r="AJ212" i="1" s="1"/>
  <c r="AC213" i="1"/>
  <c r="AD213" i="1" s="1"/>
  <c r="AE213" i="1"/>
  <c r="AF213" i="1" s="1"/>
  <c r="AG213" i="1"/>
  <c r="AH213" i="1" s="1"/>
  <c r="AI213" i="1"/>
  <c r="AJ213" i="1" s="1"/>
  <c r="AC214" i="1"/>
  <c r="AD214" i="1" s="1"/>
  <c r="AE214" i="1"/>
  <c r="AF214" i="1" s="1"/>
  <c r="AG214" i="1"/>
  <c r="AH214" i="1" s="1"/>
  <c r="AI214" i="1"/>
  <c r="AJ214" i="1" s="1"/>
  <c r="AC215" i="1"/>
  <c r="AD215" i="1" s="1"/>
  <c r="AE215" i="1"/>
  <c r="AF215" i="1" s="1"/>
  <c r="AG215" i="1"/>
  <c r="AH215" i="1" s="1"/>
  <c r="AI215" i="1"/>
  <c r="AJ215" i="1" s="1"/>
  <c r="AC216" i="1"/>
  <c r="AD216" i="1" s="1"/>
  <c r="AE216" i="1"/>
  <c r="AF216" i="1" s="1"/>
  <c r="AG216" i="1"/>
  <c r="AH216" i="1" s="1"/>
  <c r="AI216" i="1"/>
  <c r="AJ216" i="1" s="1"/>
  <c r="AC217" i="1"/>
  <c r="AD217" i="1" s="1"/>
  <c r="AE217" i="1"/>
  <c r="AF217" i="1" s="1"/>
  <c r="AG217" i="1"/>
  <c r="AH217" i="1" s="1"/>
  <c r="AI217" i="1"/>
  <c r="AJ217" i="1" s="1"/>
  <c r="AC218" i="1"/>
  <c r="AD218" i="1" s="1"/>
  <c r="AE218" i="1"/>
  <c r="AF218" i="1" s="1"/>
  <c r="AG218" i="1"/>
  <c r="AH218" i="1" s="1"/>
  <c r="AI218" i="1"/>
  <c r="AJ218" i="1" s="1"/>
  <c r="J205" i="1"/>
  <c r="K205" i="1" s="1"/>
  <c r="J205" i="4" s="1"/>
  <c r="L205" i="1"/>
  <c r="M205" i="1"/>
  <c r="N205" i="1" s="1"/>
  <c r="M205" i="4" s="1"/>
  <c r="O205" i="1"/>
  <c r="P205" i="1"/>
  <c r="Q205" i="1" s="1"/>
  <c r="P205" i="4" s="1"/>
  <c r="R205" i="1"/>
  <c r="S205" i="1"/>
  <c r="T205" i="1" s="1"/>
  <c r="S205" i="4" s="1"/>
  <c r="U205" i="1"/>
  <c r="J206" i="1"/>
  <c r="K206" i="1" s="1"/>
  <c r="J206" i="4" s="1"/>
  <c r="L206" i="1"/>
  <c r="M206" i="1"/>
  <c r="N206" i="1" s="1"/>
  <c r="M206" i="4" s="1"/>
  <c r="O206" i="1"/>
  <c r="P206" i="1"/>
  <c r="Q206" i="1" s="1"/>
  <c r="P206" i="4" s="1"/>
  <c r="R206" i="1"/>
  <c r="S206" i="1"/>
  <c r="T206" i="1" s="1"/>
  <c r="S206" i="4" s="1"/>
  <c r="U206" i="1"/>
  <c r="J207" i="1"/>
  <c r="K207" i="1" s="1"/>
  <c r="J207" i="4" s="1"/>
  <c r="L207" i="1"/>
  <c r="M207" i="1"/>
  <c r="N207" i="1" s="1"/>
  <c r="M207" i="4" s="1"/>
  <c r="O207" i="1"/>
  <c r="P207" i="1"/>
  <c r="Q207" i="1" s="1"/>
  <c r="P207" i="4" s="1"/>
  <c r="R207" i="1"/>
  <c r="S207" i="1"/>
  <c r="T207" i="1" s="1"/>
  <c r="S207" i="4" s="1"/>
  <c r="U207" i="1"/>
  <c r="J208" i="1"/>
  <c r="K208" i="1" s="1"/>
  <c r="J208" i="4" s="1"/>
  <c r="L208" i="1"/>
  <c r="M208" i="1"/>
  <c r="N208" i="1" s="1"/>
  <c r="M208" i="4" s="1"/>
  <c r="O208" i="1"/>
  <c r="P208" i="1"/>
  <c r="Q208" i="1" s="1"/>
  <c r="P208" i="4" s="1"/>
  <c r="R208" i="1"/>
  <c r="S208" i="1"/>
  <c r="T208" i="1" s="1"/>
  <c r="S208" i="4" s="1"/>
  <c r="U208" i="1"/>
  <c r="J209" i="1"/>
  <c r="K209" i="1" s="1"/>
  <c r="J209" i="4" s="1"/>
  <c r="L209" i="1"/>
  <c r="M209" i="1"/>
  <c r="N209" i="1" s="1"/>
  <c r="M209" i="4" s="1"/>
  <c r="O209" i="1"/>
  <c r="P209" i="1"/>
  <c r="Q209" i="1" s="1"/>
  <c r="P209" i="4" s="1"/>
  <c r="R209" i="1"/>
  <c r="S209" i="1"/>
  <c r="T209" i="1" s="1"/>
  <c r="S209" i="4" s="1"/>
  <c r="U209" i="1"/>
  <c r="J210" i="1"/>
  <c r="K210" i="1" s="1"/>
  <c r="J210" i="4" s="1"/>
  <c r="L210" i="1"/>
  <c r="M210" i="1"/>
  <c r="N210" i="1" s="1"/>
  <c r="M210" i="4" s="1"/>
  <c r="O210" i="1"/>
  <c r="P210" i="1"/>
  <c r="Q210" i="1" s="1"/>
  <c r="P210" i="4" s="1"/>
  <c r="R210" i="1"/>
  <c r="S210" i="1"/>
  <c r="T210" i="1" s="1"/>
  <c r="S210" i="4" s="1"/>
  <c r="U210" i="1"/>
  <c r="J211" i="1"/>
  <c r="K211" i="1" s="1"/>
  <c r="J211" i="4" s="1"/>
  <c r="L211" i="1"/>
  <c r="M211" i="1"/>
  <c r="N211" i="1" s="1"/>
  <c r="M211" i="4" s="1"/>
  <c r="O211" i="1"/>
  <c r="P211" i="1"/>
  <c r="Q211" i="1" s="1"/>
  <c r="P211" i="4" s="1"/>
  <c r="R211" i="1"/>
  <c r="S211" i="1"/>
  <c r="T211" i="1" s="1"/>
  <c r="S211" i="4" s="1"/>
  <c r="U211" i="1"/>
  <c r="J212" i="1"/>
  <c r="K212" i="1" s="1"/>
  <c r="J212" i="4" s="1"/>
  <c r="L212" i="1"/>
  <c r="M212" i="1"/>
  <c r="N212" i="1" s="1"/>
  <c r="M212" i="4" s="1"/>
  <c r="O212" i="1"/>
  <c r="P212" i="1"/>
  <c r="Q212" i="1" s="1"/>
  <c r="P212" i="4" s="1"/>
  <c r="R212" i="1"/>
  <c r="S212" i="1"/>
  <c r="T212" i="1" s="1"/>
  <c r="S212" i="4" s="1"/>
  <c r="U212" i="1"/>
  <c r="J213" i="1"/>
  <c r="K213" i="1" s="1"/>
  <c r="J213" i="4" s="1"/>
  <c r="L213" i="1"/>
  <c r="M213" i="1"/>
  <c r="N213" i="1" s="1"/>
  <c r="M213" i="4" s="1"/>
  <c r="O213" i="1"/>
  <c r="P213" i="1"/>
  <c r="Q213" i="1" s="1"/>
  <c r="P213" i="4" s="1"/>
  <c r="R213" i="1"/>
  <c r="S213" i="1"/>
  <c r="T213" i="1" s="1"/>
  <c r="S213" i="4" s="1"/>
  <c r="U213" i="1"/>
  <c r="J214" i="1"/>
  <c r="K214" i="1" s="1"/>
  <c r="J214" i="4" s="1"/>
  <c r="L214" i="1"/>
  <c r="M214" i="1"/>
  <c r="N214" i="1" s="1"/>
  <c r="M214" i="4" s="1"/>
  <c r="O214" i="1"/>
  <c r="P214" i="1"/>
  <c r="Q214" i="1" s="1"/>
  <c r="P214" i="4" s="1"/>
  <c r="R214" i="1"/>
  <c r="S214" i="1"/>
  <c r="T214" i="1" s="1"/>
  <c r="S214" i="4" s="1"/>
  <c r="U214" i="1"/>
  <c r="J215" i="1"/>
  <c r="K215" i="1" s="1"/>
  <c r="J215" i="4" s="1"/>
  <c r="L215" i="1"/>
  <c r="M215" i="1"/>
  <c r="N215" i="1" s="1"/>
  <c r="M215" i="4" s="1"/>
  <c r="O215" i="1"/>
  <c r="P215" i="1"/>
  <c r="Q215" i="1" s="1"/>
  <c r="P215" i="4" s="1"/>
  <c r="R215" i="1"/>
  <c r="S215" i="1"/>
  <c r="T215" i="1" s="1"/>
  <c r="S215" i="4" s="1"/>
  <c r="U215" i="1"/>
  <c r="J216" i="1"/>
  <c r="K216" i="1" s="1"/>
  <c r="J216" i="4" s="1"/>
  <c r="L216" i="1"/>
  <c r="M216" i="1"/>
  <c r="N216" i="1" s="1"/>
  <c r="M216" i="4" s="1"/>
  <c r="O216" i="1"/>
  <c r="P216" i="1"/>
  <c r="Q216" i="1" s="1"/>
  <c r="P216" i="4" s="1"/>
  <c r="R216" i="1"/>
  <c r="S216" i="1"/>
  <c r="T216" i="1" s="1"/>
  <c r="S216" i="4" s="1"/>
  <c r="U216" i="1"/>
  <c r="J217" i="1"/>
  <c r="K217" i="1" s="1"/>
  <c r="J217" i="4" s="1"/>
  <c r="L217" i="1"/>
  <c r="M217" i="1"/>
  <c r="N217" i="1" s="1"/>
  <c r="M217" i="4" s="1"/>
  <c r="O217" i="1"/>
  <c r="P217" i="1"/>
  <c r="Q217" i="1" s="1"/>
  <c r="P217" i="4" s="1"/>
  <c r="R217" i="1"/>
  <c r="S217" i="1"/>
  <c r="T217" i="1" s="1"/>
  <c r="S217" i="4" s="1"/>
  <c r="U217" i="1"/>
  <c r="J218" i="1"/>
  <c r="K218" i="1" s="1"/>
  <c r="J218" i="4" s="1"/>
  <c r="L218" i="1"/>
  <c r="M218" i="1"/>
  <c r="N218" i="1" s="1"/>
  <c r="M218" i="4" s="1"/>
  <c r="O218" i="1"/>
  <c r="P218" i="1"/>
  <c r="Q218" i="1" s="1"/>
  <c r="P218" i="4" s="1"/>
  <c r="R218" i="1"/>
  <c r="S218" i="1"/>
  <c r="U218" i="1"/>
  <c r="T218" i="1" l="1"/>
  <c r="S218" i="4" s="1"/>
  <c r="L194" i="4"/>
  <c r="O194" i="4"/>
  <c r="R194" i="4"/>
  <c r="U194" i="4"/>
  <c r="L195" i="4"/>
  <c r="O195" i="4"/>
  <c r="R195" i="4"/>
  <c r="U195" i="4"/>
  <c r="L196" i="4"/>
  <c r="O196" i="4"/>
  <c r="R196" i="4"/>
  <c r="U196" i="4"/>
  <c r="L197" i="4"/>
  <c r="O197" i="4"/>
  <c r="R197" i="4"/>
  <c r="U197" i="4"/>
  <c r="L198" i="4"/>
  <c r="O198" i="4"/>
  <c r="R198" i="4"/>
  <c r="U198" i="4"/>
  <c r="L199" i="4"/>
  <c r="O199" i="4"/>
  <c r="R199" i="4"/>
  <c r="U199" i="4"/>
  <c r="L200" i="4"/>
  <c r="O200" i="4"/>
  <c r="R200" i="4"/>
  <c r="U200" i="4"/>
  <c r="L201" i="4"/>
  <c r="O201" i="4"/>
  <c r="R201" i="4"/>
  <c r="U201" i="4"/>
  <c r="L202" i="4"/>
  <c r="O202" i="4"/>
  <c r="R202" i="4"/>
  <c r="U202" i="4"/>
  <c r="L203" i="4"/>
  <c r="O203" i="4"/>
  <c r="R203" i="4"/>
  <c r="U203" i="4"/>
  <c r="L204" i="4"/>
  <c r="O204" i="4"/>
  <c r="R204" i="4"/>
  <c r="U204" i="4"/>
  <c r="C194" i="4"/>
  <c r="K194" i="4" s="1"/>
  <c r="D194" i="4"/>
  <c r="N194" i="4" s="1"/>
  <c r="E194" i="4"/>
  <c r="Q194" i="4" s="1"/>
  <c r="F194" i="4"/>
  <c r="T194" i="4" s="1"/>
  <c r="C195" i="4"/>
  <c r="K195" i="4" s="1"/>
  <c r="D195" i="4"/>
  <c r="N195" i="4" s="1"/>
  <c r="E195" i="4"/>
  <c r="Q195" i="4" s="1"/>
  <c r="F195" i="4"/>
  <c r="T195" i="4" s="1"/>
  <c r="C196" i="4"/>
  <c r="K196" i="4" s="1"/>
  <c r="D196" i="4"/>
  <c r="N196" i="4" s="1"/>
  <c r="E196" i="4"/>
  <c r="Q196" i="4" s="1"/>
  <c r="F196" i="4"/>
  <c r="T196" i="4" s="1"/>
  <c r="C197" i="4"/>
  <c r="K197" i="4" s="1"/>
  <c r="D197" i="4"/>
  <c r="N197" i="4" s="1"/>
  <c r="E197" i="4"/>
  <c r="Q197" i="4" s="1"/>
  <c r="F197" i="4"/>
  <c r="T197" i="4" s="1"/>
  <c r="C198" i="4"/>
  <c r="K198" i="4" s="1"/>
  <c r="D198" i="4"/>
  <c r="N198" i="4" s="1"/>
  <c r="E198" i="4"/>
  <c r="Q198" i="4" s="1"/>
  <c r="F198" i="4"/>
  <c r="T198" i="4" s="1"/>
  <c r="C199" i="4"/>
  <c r="K199" i="4" s="1"/>
  <c r="D199" i="4"/>
  <c r="N199" i="4" s="1"/>
  <c r="E199" i="4"/>
  <c r="Q199" i="4" s="1"/>
  <c r="F199" i="4"/>
  <c r="T199" i="4" s="1"/>
  <c r="C200" i="4"/>
  <c r="K200" i="4" s="1"/>
  <c r="D200" i="4"/>
  <c r="N200" i="4" s="1"/>
  <c r="E200" i="4"/>
  <c r="Q200" i="4" s="1"/>
  <c r="F200" i="4"/>
  <c r="T200" i="4" s="1"/>
  <c r="C201" i="4"/>
  <c r="K201" i="4" s="1"/>
  <c r="D201" i="4"/>
  <c r="N201" i="4" s="1"/>
  <c r="E201" i="4"/>
  <c r="Q201" i="4" s="1"/>
  <c r="F201" i="4"/>
  <c r="T201" i="4" s="1"/>
  <c r="C202" i="4"/>
  <c r="K202" i="4" s="1"/>
  <c r="D202" i="4"/>
  <c r="N202" i="4" s="1"/>
  <c r="E202" i="4"/>
  <c r="Q202" i="4" s="1"/>
  <c r="F202" i="4"/>
  <c r="T202" i="4" s="1"/>
  <c r="C203" i="4"/>
  <c r="K203" i="4" s="1"/>
  <c r="D203" i="4"/>
  <c r="N203" i="4" s="1"/>
  <c r="E203" i="4"/>
  <c r="Q203" i="4" s="1"/>
  <c r="F203" i="4"/>
  <c r="T203" i="4" s="1"/>
  <c r="C204" i="4"/>
  <c r="K204" i="4" s="1"/>
  <c r="D204" i="4"/>
  <c r="N204" i="4" s="1"/>
  <c r="E204" i="4"/>
  <c r="Q204" i="4" s="1"/>
  <c r="F204" i="4"/>
  <c r="T204" i="4" s="1"/>
  <c r="AC194" i="1"/>
  <c r="AD194" i="1" s="1"/>
  <c r="AE194" i="1"/>
  <c r="AF194" i="1" s="1"/>
  <c r="AG194" i="1"/>
  <c r="AH194" i="1" s="1"/>
  <c r="AI194" i="1"/>
  <c r="AJ194" i="1" s="1"/>
  <c r="AC195" i="1"/>
  <c r="AD195" i="1" s="1"/>
  <c r="AE195" i="1"/>
  <c r="AF195" i="1" s="1"/>
  <c r="AG195" i="1"/>
  <c r="AH195" i="1" s="1"/>
  <c r="AI195" i="1"/>
  <c r="AJ195" i="1" s="1"/>
  <c r="AC196" i="1"/>
  <c r="AD196" i="1" s="1"/>
  <c r="AE196" i="1"/>
  <c r="AF196" i="1" s="1"/>
  <c r="AG196" i="1"/>
  <c r="AH196" i="1" s="1"/>
  <c r="AI196" i="1"/>
  <c r="AJ196" i="1" s="1"/>
  <c r="AC197" i="1"/>
  <c r="AD197" i="1" s="1"/>
  <c r="AE197" i="1"/>
  <c r="AF197" i="1" s="1"/>
  <c r="AG197" i="1"/>
  <c r="AH197" i="1" s="1"/>
  <c r="AI197" i="1"/>
  <c r="AJ197" i="1" s="1"/>
  <c r="AC198" i="1"/>
  <c r="AD198" i="1" s="1"/>
  <c r="AE198" i="1"/>
  <c r="AF198" i="1" s="1"/>
  <c r="AG198" i="1"/>
  <c r="AH198" i="1" s="1"/>
  <c r="AI198" i="1"/>
  <c r="AJ198" i="1" s="1"/>
  <c r="AC199" i="1"/>
  <c r="AD199" i="1" s="1"/>
  <c r="AE199" i="1"/>
  <c r="AF199" i="1" s="1"/>
  <c r="AG199" i="1"/>
  <c r="AH199" i="1" s="1"/>
  <c r="AI199" i="1"/>
  <c r="AJ199" i="1" s="1"/>
  <c r="AC200" i="1"/>
  <c r="AD200" i="1" s="1"/>
  <c r="AE200" i="1"/>
  <c r="AF200" i="1" s="1"/>
  <c r="AG200" i="1"/>
  <c r="AH200" i="1" s="1"/>
  <c r="AI200" i="1"/>
  <c r="AJ200" i="1" s="1"/>
  <c r="AC201" i="1"/>
  <c r="AD201" i="1" s="1"/>
  <c r="AE201" i="1"/>
  <c r="AF201" i="1" s="1"/>
  <c r="AG201" i="1"/>
  <c r="AH201" i="1" s="1"/>
  <c r="AI201" i="1"/>
  <c r="AJ201" i="1" s="1"/>
  <c r="AC202" i="1"/>
  <c r="AD202" i="1" s="1"/>
  <c r="AE202" i="1"/>
  <c r="AF202" i="1" s="1"/>
  <c r="AG202" i="1"/>
  <c r="AH202" i="1" s="1"/>
  <c r="AI202" i="1"/>
  <c r="AJ202" i="1" s="1"/>
  <c r="AC203" i="1"/>
  <c r="AD203" i="1" s="1"/>
  <c r="AE203" i="1"/>
  <c r="AF203" i="1" s="1"/>
  <c r="AG203" i="1"/>
  <c r="AH203" i="1" s="1"/>
  <c r="AI203" i="1"/>
  <c r="AJ203" i="1" s="1"/>
  <c r="AC204" i="1"/>
  <c r="AD204" i="1" s="1"/>
  <c r="AE204" i="1"/>
  <c r="AF204" i="1" s="1"/>
  <c r="AG204" i="1"/>
  <c r="AH204" i="1" s="1"/>
  <c r="AI204" i="1"/>
  <c r="AJ204" i="1" s="1"/>
  <c r="J194" i="1"/>
  <c r="K194" i="1" s="1"/>
  <c r="J194" i="4" s="1"/>
  <c r="L194" i="1"/>
  <c r="M194" i="1"/>
  <c r="N194" i="1" s="1"/>
  <c r="M194" i="4" s="1"/>
  <c r="O194" i="1"/>
  <c r="P194" i="1"/>
  <c r="Q194" i="1" s="1"/>
  <c r="P194" i="4" s="1"/>
  <c r="R194" i="1"/>
  <c r="S194" i="1"/>
  <c r="T194" i="1" s="1"/>
  <c r="S194" i="4" s="1"/>
  <c r="U194" i="1"/>
  <c r="J195" i="1"/>
  <c r="K195" i="1" s="1"/>
  <c r="J195" i="4" s="1"/>
  <c r="L195" i="1"/>
  <c r="M195" i="1"/>
  <c r="N195" i="1" s="1"/>
  <c r="M195" i="4" s="1"/>
  <c r="O195" i="1"/>
  <c r="P195" i="1"/>
  <c r="Q195" i="1" s="1"/>
  <c r="P195" i="4" s="1"/>
  <c r="R195" i="1"/>
  <c r="S195" i="1"/>
  <c r="T195" i="1" s="1"/>
  <c r="S195" i="4" s="1"/>
  <c r="U195" i="1"/>
  <c r="J196" i="1"/>
  <c r="K196" i="1" s="1"/>
  <c r="J196" i="4" s="1"/>
  <c r="L196" i="1"/>
  <c r="M196" i="1"/>
  <c r="N196" i="1" s="1"/>
  <c r="M196" i="4" s="1"/>
  <c r="O196" i="1"/>
  <c r="P196" i="1"/>
  <c r="Q196" i="1" s="1"/>
  <c r="P196" i="4" s="1"/>
  <c r="R196" i="1"/>
  <c r="S196" i="1"/>
  <c r="T196" i="1" s="1"/>
  <c r="S196" i="4" s="1"/>
  <c r="U196" i="1"/>
  <c r="J197" i="1"/>
  <c r="K197" i="1" s="1"/>
  <c r="J197" i="4" s="1"/>
  <c r="L197" i="1"/>
  <c r="M197" i="1"/>
  <c r="N197" i="1" s="1"/>
  <c r="M197" i="4" s="1"/>
  <c r="O197" i="1"/>
  <c r="P197" i="1"/>
  <c r="Q197" i="1" s="1"/>
  <c r="P197" i="4" s="1"/>
  <c r="R197" i="1"/>
  <c r="S197" i="1"/>
  <c r="T197" i="1" s="1"/>
  <c r="S197" i="4" s="1"/>
  <c r="U197" i="1"/>
  <c r="J198" i="1"/>
  <c r="K198" i="1" s="1"/>
  <c r="J198" i="4" s="1"/>
  <c r="L198" i="1"/>
  <c r="M198" i="1"/>
  <c r="N198" i="1" s="1"/>
  <c r="M198" i="4" s="1"/>
  <c r="O198" i="1"/>
  <c r="P198" i="1"/>
  <c r="Q198" i="1" s="1"/>
  <c r="P198" i="4" s="1"/>
  <c r="R198" i="1"/>
  <c r="S198" i="1"/>
  <c r="T198" i="1" s="1"/>
  <c r="S198" i="4" s="1"/>
  <c r="U198" i="1"/>
  <c r="J199" i="1"/>
  <c r="K199" i="1" s="1"/>
  <c r="J199" i="4" s="1"/>
  <c r="L199" i="1"/>
  <c r="M199" i="1"/>
  <c r="N199" i="1" s="1"/>
  <c r="M199" i="4" s="1"/>
  <c r="O199" i="1"/>
  <c r="P199" i="1"/>
  <c r="Q199" i="1" s="1"/>
  <c r="P199" i="4" s="1"/>
  <c r="R199" i="1"/>
  <c r="S199" i="1"/>
  <c r="T199" i="1" s="1"/>
  <c r="S199" i="4" s="1"/>
  <c r="U199" i="1"/>
  <c r="J200" i="1"/>
  <c r="K200" i="1" s="1"/>
  <c r="J200" i="4" s="1"/>
  <c r="L200" i="1"/>
  <c r="M200" i="1"/>
  <c r="N200" i="1" s="1"/>
  <c r="M200" i="4" s="1"/>
  <c r="O200" i="1"/>
  <c r="P200" i="1"/>
  <c r="Q200" i="1" s="1"/>
  <c r="P200" i="4" s="1"/>
  <c r="R200" i="1"/>
  <c r="S200" i="1"/>
  <c r="T200" i="1" s="1"/>
  <c r="S200" i="4" s="1"/>
  <c r="U200" i="1"/>
  <c r="J201" i="1"/>
  <c r="K201" i="1" s="1"/>
  <c r="J201" i="4" s="1"/>
  <c r="L201" i="1"/>
  <c r="M201" i="1"/>
  <c r="N201" i="1" s="1"/>
  <c r="M201" i="4" s="1"/>
  <c r="O201" i="1"/>
  <c r="P201" i="1"/>
  <c r="Q201" i="1" s="1"/>
  <c r="P201" i="4" s="1"/>
  <c r="R201" i="1"/>
  <c r="S201" i="1"/>
  <c r="T201" i="1" s="1"/>
  <c r="S201" i="4" s="1"/>
  <c r="U201" i="1"/>
  <c r="J202" i="1"/>
  <c r="K202" i="1" s="1"/>
  <c r="J202" i="4" s="1"/>
  <c r="L202" i="1"/>
  <c r="M202" i="1"/>
  <c r="N202" i="1" s="1"/>
  <c r="M202" i="4" s="1"/>
  <c r="O202" i="1"/>
  <c r="P202" i="1"/>
  <c r="Q202" i="1" s="1"/>
  <c r="P202" i="4" s="1"/>
  <c r="R202" i="1"/>
  <c r="S202" i="1"/>
  <c r="T202" i="1" s="1"/>
  <c r="S202" i="4" s="1"/>
  <c r="U202" i="1"/>
  <c r="J203" i="1"/>
  <c r="K203" i="1" s="1"/>
  <c r="J203" i="4" s="1"/>
  <c r="L203" i="1"/>
  <c r="M203" i="1"/>
  <c r="N203" i="1" s="1"/>
  <c r="M203" i="4" s="1"/>
  <c r="O203" i="1"/>
  <c r="P203" i="1"/>
  <c r="Q203" i="1" s="1"/>
  <c r="P203" i="4" s="1"/>
  <c r="R203" i="1"/>
  <c r="S203" i="1"/>
  <c r="T203" i="1" s="1"/>
  <c r="S203" i="4" s="1"/>
  <c r="U203" i="1"/>
  <c r="J204" i="1"/>
  <c r="K204" i="1" s="1"/>
  <c r="J204" i="4" s="1"/>
  <c r="L204" i="1"/>
  <c r="M204" i="1"/>
  <c r="N204" i="1" s="1"/>
  <c r="M204" i="4" s="1"/>
  <c r="O204" i="1"/>
  <c r="P204" i="1"/>
  <c r="Q204" i="1" s="1"/>
  <c r="P204" i="4" s="1"/>
  <c r="R204" i="1"/>
  <c r="S204" i="1"/>
  <c r="T204" i="1" s="1"/>
  <c r="S204" i="4" s="1"/>
  <c r="U204" i="1"/>
  <c r="L189" i="4" l="1"/>
  <c r="O189" i="4"/>
  <c r="R189" i="4"/>
  <c r="U189" i="4"/>
  <c r="L190" i="4"/>
  <c r="O190" i="4"/>
  <c r="R190" i="4"/>
  <c r="U190" i="4"/>
  <c r="L191" i="4"/>
  <c r="O191" i="4"/>
  <c r="R191" i="4"/>
  <c r="U191" i="4"/>
  <c r="L192" i="4"/>
  <c r="O192" i="4"/>
  <c r="R192" i="4"/>
  <c r="U192" i="4"/>
  <c r="L193" i="4"/>
  <c r="O193" i="4"/>
  <c r="R193" i="4"/>
  <c r="U193" i="4"/>
  <c r="C189" i="4"/>
  <c r="K189" i="4" s="1"/>
  <c r="D189" i="4"/>
  <c r="N189" i="4" s="1"/>
  <c r="E189" i="4"/>
  <c r="Q189" i="4" s="1"/>
  <c r="F189" i="4"/>
  <c r="T189" i="4" s="1"/>
  <c r="C190" i="4"/>
  <c r="K190" i="4" s="1"/>
  <c r="D190" i="4"/>
  <c r="N190" i="4" s="1"/>
  <c r="E190" i="4"/>
  <c r="Q190" i="4" s="1"/>
  <c r="F190" i="4"/>
  <c r="T190" i="4" s="1"/>
  <c r="C191" i="4"/>
  <c r="K191" i="4" s="1"/>
  <c r="D191" i="4"/>
  <c r="N191" i="4" s="1"/>
  <c r="E191" i="4"/>
  <c r="Q191" i="4" s="1"/>
  <c r="F191" i="4"/>
  <c r="T191" i="4" s="1"/>
  <c r="C192" i="4"/>
  <c r="K192" i="4" s="1"/>
  <c r="D192" i="4"/>
  <c r="N192" i="4" s="1"/>
  <c r="E192" i="4"/>
  <c r="Q192" i="4" s="1"/>
  <c r="F192" i="4"/>
  <c r="T192" i="4" s="1"/>
  <c r="C193" i="4"/>
  <c r="K193" i="4" s="1"/>
  <c r="D193" i="4"/>
  <c r="N193" i="4" s="1"/>
  <c r="E193" i="4"/>
  <c r="Q193" i="4" s="1"/>
  <c r="F193" i="4"/>
  <c r="T193" i="4" s="1"/>
  <c r="AC189" i="1"/>
  <c r="AD189" i="1" s="1"/>
  <c r="AE189" i="1"/>
  <c r="AF189" i="1" s="1"/>
  <c r="AG189" i="1"/>
  <c r="AH189" i="1" s="1"/>
  <c r="AI189" i="1"/>
  <c r="AJ189" i="1" s="1"/>
  <c r="AC190" i="1"/>
  <c r="AD190" i="1" s="1"/>
  <c r="AE190" i="1"/>
  <c r="AF190" i="1" s="1"/>
  <c r="AG190" i="1"/>
  <c r="AH190" i="1" s="1"/>
  <c r="AI190" i="1"/>
  <c r="AJ190" i="1" s="1"/>
  <c r="AC191" i="1"/>
  <c r="AD191" i="1" s="1"/>
  <c r="AE191" i="1"/>
  <c r="AF191" i="1" s="1"/>
  <c r="AG191" i="1"/>
  <c r="AH191" i="1" s="1"/>
  <c r="AI191" i="1"/>
  <c r="AJ191" i="1" s="1"/>
  <c r="AC192" i="1"/>
  <c r="AD192" i="1" s="1"/>
  <c r="AE192" i="1"/>
  <c r="AF192" i="1" s="1"/>
  <c r="AG192" i="1"/>
  <c r="AH192" i="1" s="1"/>
  <c r="AI192" i="1"/>
  <c r="AJ192" i="1" s="1"/>
  <c r="AC193" i="1"/>
  <c r="AD193" i="1" s="1"/>
  <c r="AE193" i="1"/>
  <c r="AF193" i="1" s="1"/>
  <c r="AG193" i="1"/>
  <c r="AH193" i="1" s="1"/>
  <c r="AI193" i="1"/>
  <c r="AJ193" i="1" s="1"/>
  <c r="J178" i="1"/>
  <c r="K178" i="1" s="1"/>
  <c r="L178" i="1"/>
  <c r="M178" i="1"/>
  <c r="N178" i="1" s="1"/>
  <c r="O178" i="1"/>
  <c r="P178" i="1"/>
  <c r="Q178" i="1" s="1"/>
  <c r="R178" i="1"/>
  <c r="S178" i="1"/>
  <c r="T178" i="1" s="1"/>
  <c r="U178" i="1"/>
  <c r="J179" i="1"/>
  <c r="K179" i="1" s="1"/>
  <c r="L179" i="1"/>
  <c r="M179" i="1"/>
  <c r="N179" i="1" s="1"/>
  <c r="O179" i="1"/>
  <c r="P179" i="1"/>
  <c r="Q179" i="1" s="1"/>
  <c r="R179" i="1"/>
  <c r="S179" i="1"/>
  <c r="T179" i="1" s="1"/>
  <c r="U179" i="1"/>
  <c r="J180" i="1"/>
  <c r="K180" i="1" s="1"/>
  <c r="L180" i="1"/>
  <c r="M180" i="1"/>
  <c r="N180" i="1" s="1"/>
  <c r="O180" i="1"/>
  <c r="P180" i="1"/>
  <c r="Q180" i="1" s="1"/>
  <c r="R180" i="1"/>
  <c r="S180" i="1"/>
  <c r="T180" i="1" s="1"/>
  <c r="U180" i="1"/>
  <c r="J181" i="1"/>
  <c r="K181" i="1" s="1"/>
  <c r="L181" i="1"/>
  <c r="M181" i="1"/>
  <c r="N181" i="1" s="1"/>
  <c r="O181" i="1"/>
  <c r="P181" i="1"/>
  <c r="Q181" i="1" s="1"/>
  <c r="R181" i="1"/>
  <c r="S181" i="1"/>
  <c r="T181" i="1" s="1"/>
  <c r="U181" i="1"/>
  <c r="J182" i="1"/>
  <c r="K182" i="1" s="1"/>
  <c r="L182" i="1"/>
  <c r="M182" i="1"/>
  <c r="N182" i="1" s="1"/>
  <c r="O182" i="1"/>
  <c r="P182" i="1"/>
  <c r="Q182" i="1" s="1"/>
  <c r="R182" i="1"/>
  <c r="S182" i="1"/>
  <c r="T182" i="1" s="1"/>
  <c r="U182" i="1"/>
  <c r="J183" i="1"/>
  <c r="K183" i="1" s="1"/>
  <c r="L183" i="1"/>
  <c r="M183" i="1"/>
  <c r="N183" i="1" s="1"/>
  <c r="O183" i="1"/>
  <c r="P183" i="1"/>
  <c r="Q183" i="1" s="1"/>
  <c r="R183" i="1"/>
  <c r="S183" i="1"/>
  <c r="T183" i="1" s="1"/>
  <c r="U183" i="1"/>
  <c r="J184" i="1"/>
  <c r="K184" i="1" s="1"/>
  <c r="L184" i="1"/>
  <c r="M184" i="1"/>
  <c r="N184" i="1" s="1"/>
  <c r="O184" i="1"/>
  <c r="P184" i="1"/>
  <c r="Q184" i="1" s="1"/>
  <c r="R184" i="1"/>
  <c r="S184" i="1"/>
  <c r="T184" i="1" s="1"/>
  <c r="U184" i="1"/>
  <c r="J185" i="1"/>
  <c r="K185" i="1" s="1"/>
  <c r="L185" i="1"/>
  <c r="M185" i="1"/>
  <c r="N185" i="1" s="1"/>
  <c r="O185" i="1"/>
  <c r="P185" i="1"/>
  <c r="Q185" i="1" s="1"/>
  <c r="R185" i="1"/>
  <c r="S185" i="1"/>
  <c r="T185" i="1" s="1"/>
  <c r="U185" i="1"/>
  <c r="J186" i="1"/>
  <c r="K186" i="1" s="1"/>
  <c r="L186" i="1"/>
  <c r="M186" i="1"/>
  <c r="N186" i="1" s="1"/>
  <c r="O186" i="1"/>
  <c r="P186" i="1"/>
  <c r="Q186" i="1" s="1"/>
  <c r="R186" i="1"/>
  <c r="S186" i="1"/>
  <c r="T186" i="1" s="1"/>
  <c r="U186" i="1"/>
  <c r="J187" i="1"/>
  <c r="K187" i="1" s="1"/>
  <c r="L187" i="1"/>
  <c r="M187" i="1"/>
  <c r="N187" i="1" s="1"/>
  <c r="O187" i="1"/>
  <c r="P187" i="1"/>
  <c r="Q187" i="1" s="1"/>
  <c r="R187" i="1"/>
  <c r="S187" i="1"/>
  <c r="T187" i="1" s="1"/>
  <c r="U187" i="1"/>
  <c r="J188" i="1"/>
  <c r="K188" i="1" s="1"/>
  <c r="L188" i="1"/>
  <c r="M188" i="1"/>
  <c r="N188" i="1" s="1"/>
  <c r="O188" i="1"/>
  <c r="P188" i="1"/>
  <c r="Q188" i="1" s="1"/>
  <c r="R188" i="1"/>
  <c r="S188" i="1"/>
  <c r="T188" i="1" s="1"/>
  <c r="U188" i="1"/>
  <c r="J189" i="1"/>
  <c r="K189" i="1" s="1"/>
  <c r="J189" i="4" s="1"/>
  <c r="L189" i="1"/>
  <c r="M189" i="1"/>
  <c r="N189" i="1" s="1"/>
  <c r="M189" i="4" s="1"/>
  <c r="O189" i="1"/>
  <c r="P189" i="1"/>
  <c r="Q189" i="1" s="1"/>
  <c r="P189" i="4" s="1"/>
  <c r="R189" i="1"/>
  <c r="S189" i="1"/>
  <c r="T189" i="1" s="1"/>
  <c r="S189" i="4" s="1"/>
  <c r="U189" i="1"/>
  <c r="J190" i="1"/>
  <c r="K190" i="1" s="1"/>
  <c r="J190" i="4" s="1"/>
  <c r="L190" i="1"/>
  <c r="M190" i="1"/>
  <c r="N190" i="1" s="1"/>
  <c r="M190" i="4" s="1"/>
  <c r="O190" i="1"/>
  <c r="P190" i="1"/>
  <c r="Q190" i="1" s="1"/>
  <c r="P190" i="4" s="1"/>
  <c r="R190" i="1"/>
  <c r="S190" i="1"/>
  <c r="T190" i="1" s="1"/>
  <c r="S190" i="4" s="1"/>
  <c r="U190" i="1"/>
  <c r="J191" i="1"/>
  <c r="K191" i="1" s="1"/>
  <c r="J191" i="4" s="1"/>
  <c r="L191" i="1"/>
  <c r="M191" i="1"/>
  <c r="N191" i="1" s="1"/>
  <c r="M191" i="4" s="1"/>
  <c r="O191" i="1"/>
  <c r="P191" i="1"/>
  <c r="Q191" i="1" s="1"/>
  <c r="P191" i="4" s="1"/>
  <c r="R191" i="1"/>
  <c r="S191" i="1"/>
  <c r="T191" i="1" s="1"/>
  <c r="S191" i="4" s="1"/>
  <c r="U191" i="1"/>
  <c r="J192" i="1"/>
  <c r="K192" i="1" s="1"/>
  <c r="J192" i="4" s="1"/>
  <c r="L192" i="1"/>
  <c r="M192" i="1"/>
  <c r="N192" i="1" s="1"/>
  <c r="M192" i="4" s="1"/>
  <c r="O192" i="1"/>
  <c r="P192" i="1"/>
  <c r="Q192" i="1" s="1"/>
  <c r="P192" i="4" s="1"/>
  <c r="R192" i="1"/>
  <c r="S192" i="1"/>
  <c r="T192" i="1" s="1"/>
  <c r="S192" i="4" s="1"/>
  <c r="U192" i="1"/>
  <c r="J193" i="1"/>
  <c r="K193" i="1" s="1"/>
  <c r="J193" i="4" s="1"/>
  <c r="L193" i="1"/>
  <c r="M193" i="1"/>
  <c r="N193" i="1" s="1"/>
  <c r="M193" i="4" s="1"/>
  <c r="O193" i="1"/>
  <c r="P193" i="1"/>
  <c r="Q193" i="1" s="1"/>
  <c r="P193" i="4" s="1"/>
  <c r="R193" i="1"/>
  <c r="S193" i="1"/>
  <c r="U193" i="1"/>
  <c r="T193" i="1" l="1"/>
  <c r="S193" i="4" s="1"/>
  <c r="L174" i="4"/>
  <c r="O174" i="4"/>
  <c r="R174" i="4"/>
  <c r="U174" i="4"/>
  <c r="L175" i="4"/>
  <c r="O175" i="4"/>
  <c r="R175" i="4"/>
  <c r="U175" i="4"/>
  <c r="L176" i="4"/>
  <c r="O176" i="4"/>
  <c r="R176" i="4"/>
  <c r="U176" i="4"/>
  <c r="L177" i="4"/>
  <c r="O177" i="4"/>
  <c r="R177" i="4"/>
  <c r="U177" i="4"/>
  <c r="L178" i="4"/>
  <c r="M178" i="4"/>
  <c r="O178" i="4"/>
  <c r="R178" i="4"/>
  <c r="S178" i="4"/>
  <c r="U178" i="4"/>
  <c r="L179" i="4"/>
  <c r="O179" i="4"/>
  <c r="R179" i="4"/>
  <c r="U179" i="4"/>
  <c r="L180" i="4"/>
  <c r="O180" i="4"/>
  <c r="P180" i="4"/>
  <c r="R180" i="4"/>
  <c r="U180" i="4"/>
  <c r="L181" i="4"/>
  <c r="O181" i="4"/>
  <c r="R181" i="4"/>
  <c r="S181" i="4"/>
  <c r="U181" i="4"/>
  <c r="L182" i="4"/>
  <c r="M182" i="4"/>
  <c r="O182" i="4"/>
  <c r="R182" i="4"/>
  <c r="S182" i="4"/>
  <c r="U182" i="4"/>
  <c r="L183" i="4"/>
  <c r="O183" i="4"/>
  <c r="R183" i="4"/>
  <c r="U183" i="4"/>
  <c r="L184" i="4"/>
  <c r="O184" i="4"/>
  <c r="P184" i="4"/>
  <c r="R184" i="4"/>
  <c r="U184" i="4"/>
  <c r="L185" i="4"/>
  <c r="O185" i="4"/>
  <c r="R185" i="4"/>
  <c r="U185" i="4"/>
  <c r="L186" i="4"/>
  <c r="M186" i="4"/>
  <c r="O186" i="4"/>
  <c r="R186" i="4"/>
  <c r="U186" i="4"/>
  <c r="L187" i="4"/>
  <c r="O187" i="4"/>
  <c r="P187" i="4"/>
  <c r="R187" i="4"/>
  <c r="U187" i="4"/>
  <c r="J188" i="4"/>
  <c r="L188" i="4"/>
  <c r="O188" i="4"/>
  <c r="R188" i="4"/>
  <c r="U188" i="4"/>
  <c r="C174" i="4"/>
  <c r="K174" i="4" s="1"/>
  <c r="D174" i="4"/>
  <c r="N174" i="4" s="1"/>
  <c r="E174" i="4"/>
  <c r="Q174" i="4" s="1"/>
  <c r="F174" i="4"/>
  <c r="T174" i="4" s="1"/>
  <c r="C175" i="4"/>
  <c r="K175" i="4" s="1"/>
  <c r="D175" i="4"/>
  <c r="N175" i="4" s="1"/>
  <c r="E175" i="4"/>
  <c r="Q175" i="4" s="1"/>
  <c r="F175" i="4"/>
  <c r="T175" i="4" s="1"/>
  <c r="C176" i="4"/>
  <c r="K176" i="4" s="1"/>
  <c r="D176" i="4"/>
  <c r="N176" i="4" s="1"/>
  <c r="E176" i="4"/>
  <c r="Q176" i="4" s="1"/>
  <c r="F176" i="4"/>
  <c r="T176" i="4" s="1"/>
  <c r="C177" i="4"/>
  <c r="K177" i="4" s="1"/>
  <c r="D177" i="4"/>
  <c r="N177" i="4" s="1"/>
  <c r="E177" i="4"/>
  <c r="Q177" i="4" s="1"/>
  <c r="F177" i="4"/>
  <c r="T177" i="4" s="1"/>
  <c r="C178" i="4"/>
  <c r="K178" i="4" s="1"/>
  <c r="D178" i="4"/>
  <c r="N178" i="4" s="1"/>
  <c r="E178" i="4"/>
  <c r="Q178" i="4" s="1"/>
  <c r="F178" i="4"/>
  <c r="T178" i="4" s="1"/>
  <c r="C179" i="4"/>
  <c r="K179" i="4" s="1"/>
  <c r="D179" i="4"/>
  <c r="N179" i="4" s="1"/>
  <c r="E179" i="4"/>
  <c r="Q179" i="4" s="1"/>
  <c r="F179" i="4"/>
  <c r="T179" i="4" s="1"/>
  <c r="C180" i="4"/>
  <c r="K180" i="4" s="1"/>
  <c r="D180" i="4"/>
  <c r="N180" i="4" s="1"/>
  <c r="E180" i="4"/>
  <c r="Q180" i="4" s="1"/>
  <c r="F180" i="4"/>
  <c r="T180" i="4" s="1"/>
  <c r="C181" i="4"/>
  <c r="K181" i="4" s="1"/>
  <c r="D181" i="4"/>
  <c r="N181" i="4" s="1"/>
  <c r="E181" i="4"/>
  <c r="Q181" i="4" s="1"/>
  <c r="F181" i="4"/>
  <c r="T181" i="4" s="1"/>
  <c r="C182" i="4"/>
  <c r="K182" i="4" s="1"/>
  <c r="D182" i="4"/>
  <c r="N182" i="4" s="1"/>
  <c r="E182" i="4"/>
  <c r="Q182" i="4" s="1"/>
  <c r="F182" i="4"/>
  <c r="T182" i="4" s="1"/>
  <c r="C183" i="4"/>
  <c r="K183" i="4" s="1"/>
  <c r="D183" i="4"/>
  <c r="N183" i="4" s="1"/>
  <c r="E183" i="4"/>
  <c r="Q183" i="4" s="1"/>
  <c r="F183" i="4"/>
  <c r="T183" i="4" s="1"/>
  <c r="C184" i="4"/>
  <c r="K184" i="4" s="1"/>
  <c r="D184" i="4"/>
  <c r="N184" i="4" s="1"/>
  <c r="E184" i="4"/>
  <c r="Q184" i="4" s="1"/>
  <c r="F184" i="4"/>
  <c r="T184" i="4" s="1"/>
  <c r="C185" i="4"/>
  <c r="K185" i="4" s="1"/>
  <c r="D185" i="4"/>
  <c r="N185" i="4" s="1"/>
  <c r="E185" i="4"/>
  <c r="Q185" i="4" s="1"/>
  <c r="F185" i="4"/>
  <c r="T185" i="4" s="1"/>
  <c r="C186" i="4"/>
  <c r="K186" i="4" s="1"/>
  <c r="D186" i="4"/>
  <c r="N186" i="4" s="1"/>
  <c r="E186" i="4"/>
  <c r="Q186" i="4" s="1"/>
  <c r="F186" i="4"/>
  <c r="T186" i="4" s="1"/>
  <c r="C187" i="4"/>
  <c r="K187" i="4" s="1"/>
  <c r="D187" i="4"/>
  <c r="N187" i="4" s="1"/>
  <c r="E187" i="4"/>
  <c r="Q187" i="4" s="1"/>
  <c r="F187" i="4"/>
  <c r="T187" i="4" s="1"/>
  <c r="C188" i="4"/>
  <c r="K188" i="4" s="1"/>
  <c r="D188" i="4"/>
  <c r="N188" i="4" s="1"/>
  <c r="E188" i="4"/>
  <c r="Q188" i="4" s="1"/>
  <c r="F188" i="4"/>
  <c r="T188" i="4" s="1"/>
  <c r="AC174" i="1"/>
  <c r="AD174" i="1" s="1"/>
  <c r="AE174" i="1"/>
  <c r="AF174" i="1" s="1"/>
  <c r="AG174" i="1"/>
  <c r="AH174" i="1" s="1"/>
  <c r="AI174" i="1"/>
  <c r="AJ174" i="1" s="1"/>
  <c r="AC175" i="1"/>
  <c r="AD175" i="1" s="1"/>
  <c r="AE175" i="1"/>
  <c r="AF175" i="1" s="1"/>
  <c r="AG175" i="1"/>
  <c r="AH175" i="1" s="1"/>
  <c r="AI175" i="1"/>
  <c r="AJ175" i="1" s="1"/>
  <c r="AC176" i="1"/>
  <c r="AD176" i="1" s="1"/>
  <c r="AE176" i="1"/>
  <c r="AF176" i="1" s="1"/>
  <c r="AG176" i="1"/>
  <c r="AH176" i="1" s="1"/>
  <c r="AI176" i="1"/>
  <c r="AJ176" i="1" s="1"/>
  <c r="AC177" i="1"/>
  <c r="AD177" i="1" s="1"/>
  <c r="AE177" i="1"/>
  <c r="AF177" i="1" s="1"/>
  <c r="AG177" i="1"/>
  <c r="AH177" i="1" s="1"/>
  <c r="AI177" i="1"/>
  <c r="AJ177" i="1" s="1"/>
  <c r="AC178" i="1"/>
  <c r="AD178" i="1" s="1"/>
  <c r="AE178" i="1"/>
  <c r="AF178" i="1" s="1"/>
  <c r="AG178" i="1"/>
  <c r="AH178" i="1" s="1"/>
  <c r="AI178" i="1"/>
  <c r="AJ178" i="1" s="1"/>
  <c r="AC179" i="1"/>
  <c r="AD179" i="1" s="1"/>
  <c r="AE179" i="1"/>
  <c r="AF179" i="1" s="1"/>
  <c r="AG179" i="1"/>
  <c r="AH179" i="1" s="1"/>
  <c r="AI179" i="1"/>
  <c r="AJ179" i="1" s="1"/>
  <c r="AC180" i="1"/>
  <c r="AD180" i="1" s="1"/>
  <c r="AE180" i="1"/>
  <c r="AF180" i="1" s="1"/>
  <c r="AG180" i="1"/>
  <c r="AH180" i="1" s="1"/>
  <c r="AI180" i="1"/>
  <c r="AJ180" i="1" s="1"/>
  <c r="AC181" i="1"/>
  <c r="AD181" i="1" s="1"/>
  <c r="AE181" i="1"/>
  <c r="AF181" i="1" s="1"/>
  <c r="AG181" i="1"/>
  <c r="AH181" i="1" s="1"/>
  <c r="AI181" i="1"/>
  <c r="AJ181" i="1" s="1"/>
  <c r="AC182" i="1"/>
  <c r="AD182" i="1" s="1"/>
  <c r="AE182" i="1"/>
  <c r="AF182" i="1" s="1"/>
  <c r="AG182" i="1"/>
  <c r="AH182" i="1" s="1"/>
  <c r="AI182" i="1"/>
  <c r="AJ182" i="1" s="1"/>
  <c r="AC183" i="1"/>
  <c r="AD183" i="1" s="1"/>
  <c r="AE183" i="1"/>
  <c r="AF183" i="1" s="1"/>
  <c r="AG183" i="1"/>
  <c r="AH183" i="1" s="1"/>
  <c r="AI183" i="1"/>
  <c r="AJ183" i="1" s="1"/>
  <c r="AC184" i="1"/>
  <c r="AD184" i="1" s="1"/>
  <c r="AE184" i="1"/>
  <c r="AF184" i="1" s="1"/>
  <c r="AG184" i="1"/>
  <c r="AH184" i="1" s="1"/>
  <c r="AI184" i="1"/>
  <c r="AJ184" i="1" s="1"/>
  <c r="AC185" i="1"/>
  <c r="AD185" i="1" s="1"/>
  <c r="AE185" i="1"/>
  <c r="AF185" i="1" s="1"/>
  <c r="AG185" i="1"/>
  <c r="AH185" i="1" s="1"/>
  <c r="AI185" i="1"/>
  <c r="AJ185" i="1" s="1"/>
  <c r="AC186" i="1"/>
  <c r="AD186" i="1" s="1"/>
  <c r="AE186" i="1"/>
  <c r="AF186" i="1" s="1"/>
  <c r="AG186" i="1"/>
  <c r="AH186" i="1" s="1"/>
  <c r="AI186" i="1"/>
  <c r="AJ186" i="1" s="1"/>
  <c r="AC187" i="1"/>
  <c r="AD187" i="1" s="1"/>
  <c r="AE187" i="1"/>
  <c r="AF187" i="1" s="1"/>
  <c r="AG187" i="1"/>
  <c r="AH187" i="1" s="1"/>
  <c r="AI187" i="1"/>
  <c r="AJ187" i="1" s="1"/>
  <c r="AC188" i="1"/>
  <c r="AD188" i="1" s="1"/>
  <c r="AE188" i="1"/>
  <c r="AF188" i="1" s="1"/>
  <c r="AG188" i="1"/>
  <c r="AH188" i="1" s="1"/>
  <c r="AI188" i="1"/>
  <c r="AJ188" i="1" s="1"/>
  <c r="J174" i="1"/>
  <c r="K174" i="1" s="1"/>
  <c r="J174" i="4" s="1"/>
  <c r="L174" i="1"/>
  <c r="M174" i="1"/>
  <c r="N174" i="1" s="1"/>
  <c r="M174" i="4" s="1"/>
  <c r="O174" i="1"/>
  <c r="P174" i="1"/>
  <c r="Q174" i="1" s="1"/>
  <c r="P174" i="4" s="1"/>
  <c r="R174" i="1"/>
  <c r="S174" i="1"/>
  <c r="T174" i="1" s="1"/>
  <c r="S174" i="4" s="1"/>
  <c r="U174" i="1"/>
  <c r="J175" i="1"/>
  <c r="K175" i="1" s="1"/>
  <c r="J175" i="4" s="1"/>
  <c r="L175" i="1"/>
  <c r="M175" i="1"/>
  <c r="N175" i="1" s="1"/>
  <c r="M175" i="4" s="1"/>
  <c r="O175" i="1"/>
  <c r="P175" i="1"/>
  <c r="Q175" i="1" s="1"/>
  <c r="P175" i="4" s="1"/>
  <c r="R175" i="1"/>
  <c r="S175" i="1"/>
  <c r="T175" i="1" s="1"/>
  <c r="S175" i="4" s="1"/>
  <c r="U175" i="1"/>
  <c r="J176" i="1"/>
  <c r="K176" i="1" s="1"/>
  <c r="J176" i="4" s="1"/>
  <c r="L176" i="1"/>
  <c r="M176" i="1"/>
  <c r="N176" i="1" s="1"/>
  <c r="M176" i="4" s="1"/>
  <c r="O176" i="1"/>
  <c r="P176" i="1"/>
  <c r="Q176" i="1" s="1"/>
  <c r="P176" i="4" s="1"/>
  <c r="R176" i="1"/>
  <c r="S176" i="1"/>
  <c r="T176" i="1" s="1"/>
  <c r="S176" i="4" s="1"/>
  <c r="U176" i="1"/>
  <c r="J177" i="1"/>
  <c r="K177" i="1" s="1"/>
  <c r="J177" i="4" s="1"/>
  <c r="L177" i="1"/>
  <c r="M177" i="1"/>
  <c r="N177" i="1" s="1"/>
  <c r="M177" i="4" s="1"/>
  <c r="O177" i="1"/>
  <c r="P177" i="1"/>
  <c r="Q177" i="1" s="1"/>
  <c r="P177" i="4" s="1"/>
  <c r="R177" i="1"/>
  <c r="S177" i="1"/>
  <c r="T177" i="1" s="1"/>
  <c r="S177" i="4" s="1"/>
  <c r="U177" i="1"/>
  <c r="J178" i="4"/>
  <c r="P178" i="4"/>
  <c r="J179" i="4"/>
  <c r="M179" i="4"/>
  <c r="P179" i="4"/>
  <c r="S179" i="4"/>
  <c r="J180" i="4"/>
  <c r="M180" i="4"/>
  <c r="S180" i="4"/>
  <c r="J181" i="4"/>
  <c r="M181" i="4"/>
  <c r="P181" i="4"/>
  <c r="J182" i="4"/>
  <c r="P182" i="4"/>
  <c r="J183" i="4"/>
  <c r="M183" i="4"/>
  <c r="P183" i="4"/>
  <c r="S183" i="4"/>
  <c r="J184" i="4"/>
  <c r="M184" i="4"/>
  <c r="S184" i="4"/>
  <c r="J185" i="4"/>
  <c r="M185" i="4"/>
  <c r="P185" i="4"/>
  <c r="S185" i="4"/>
  <c r="J186" i="4"/>
  <c r="P186" i="4"/>
  <c r="S186" i="4"/>
  <c r="J187" i="4"/>
  <c r="M187" i="4"/>
  <c r="S187" i="4"/>
  <c r="P188" i="4"/>
  <c r="S188" i="4"/>
  <c r="M188" i="4" l="1"/>
  <c r="L162" i="4"/>
  <c r="O162" i="4"/>
  <c r="R162" i="4"/>
  <c r="U162" i="4"/>
  <c r="L163" i="4"/>
  <c r="O163" i="4"/>
  <c r="R163" i="4"/>
  <c r="U163" i="4"/>
  <c r="L164" i="4"/>
  <c r="O164" i="4"/>
  <c r="R164" i="4"/>
  <c r="U164" i="4"/>
  <c r="L165" i="4"/>
  <c r="O165" i="4"/>
  <c r="R165" i="4"/>
  <c r="U165" i="4"/>
  <c r="L166" i="4"/>
  <c r="R166" i="4"/>
  <c r="U166" i="4"/>
  <c r="L167" i="4"/>
  <c r="O167" i="4"/>
  <c r="R167" i="4"/>
  <c r="U167" i="4"/>
  <c r="L168" i="4"/>
  <c r="O168" i="4"/>
  <c r="R168" i="4"/>
  <c r="U168" i="4"/>
  <c r="L169" i="4"/>
  <c r="O169" i="4"/>
  <c r="R169" i="4"/>
  <c r="U169" i="4"/>
  <c r="L170" i="4"/>
  <c r="O170" i="4"/>
  <c r="R170" i="4"/>
  <c r="U170" i="4"/>
  <c r="L171" i="4"/>
  <c r="O171" i="4"/>
  <c r="R171" i="4"/>
  <c r="U171" i="4"/>
  <c r="L172" i="4"/>
  <c r="O172" i="4"/>
  <c r="R172" i="4"/>
  <c r="U172" i="4"/>
  <c r="L173" i="4"/>
  <c r="O173" i="4"/>
  <c r="R173" i="4"/>
  <c r="U173" i="4"/>
  <c r="C173" i="4"/>
  <c r="K173" i="4" s="1"/>
  <c r="D173" i="4"/>
  <c r="N173" i="4" s="1"/>
  <c r="E173" i="4"/>
  <c r="Q173" i="4" s="1"/>
  <c r="F173" i="4"/>
  <c r="T173" i="4" s="1"/>
  <c r="C162" i="4"/>
  <c r="K162" i="4" s="1"/>
  <c r="D162" i="4"/>
  <c r="N162" i="4" s="1"/>
  <c r="E162" i="4"/>
  <c r="Q162" i="4" s="1"/>
  <c r="F162" i="4"/>
  <c r="T162" i="4" s="1"/>
  <c r="C163" i="4"/>
  <c r="K163" i="4" s="1"/>
  <c r="D163" i="4"/>
  <c r="N163" i="4" s="1"/>
  <c r="E163" i="4"/>
  <c r="Q163" i="4" s="1"/>
  <c r="F163" i="4"/>
  <c r="T163" i="4" s="1"/>
  <c r="C164" i="4"/>
  <c r="K164" i="4" s="1"/>
  <c r="D164" i="4"/>
  <c r="N164" i="4" s="1"/>
  <c r="E164" i="4"/>
  <c r="Q164" i="4" s="1"/>
  <c r="F164" i="4"/>
  <c r="T164" i="4" s="1"/>
  <c r="C165" i="4"/>
  <c r="K165" i="4" s="1"/>
  <c r="D165" i="4"/>
  <c r="N165" i="4" s="1"/>
  <c r="E165" i="4"/>
  <c r="Q165" i="4" s="1"/>
  <c r="F165" i="4"/>
  <c r="T165" i="4" s="1"/>
  <c r="C166" i="4"/>
  <c r="K166" i="4" s="1"/>
  <c r="D166" i="4"/>
  <c r="N166" i="4" s="1"/>
  <c r="E166" i="4"/>
  <c r="Q166" i="4" s="1"/>
  <c r="F166" i="4"/>
  <c r="T166" i="4" s="1"/>
  <c r="C167" i="4"/>
  <c r="K167" i="4" s="1"/>
  <c r="D167" i="4"/>
  <c r="N167" i="4" s="1"/>
  <c r="E167" i="4"/>
  <c r="Q167" i="4" s="1"/>
  <c r="F167" i="4"/>
  <c r="T167" i="4" s="1"/>
  <c r="C168" i="4"/>
  <c r="K168" i="4" s="1"/>
  <c r="D168" i="4"/>
  <c r="N168" i="4" s="1"/>
  <c r="E168" i="4"/>
  <c r="Q168" i="4" s="1"/>
  <c r="F168" i="4"/>
  <c r="T168" i="4" s="1"/>
  <c r="C169" i="4"/>
  <c r="K169" i="4" s="1"/>
  <c r="D169" i="4"/>
  <c r="N169" i="4" s="1"/>
  <c r="E169" i="4"/>
  <c r="Q169" i="4" s="1"/>
  <c r="F169" i="4"/>
  <c r="T169" i="4" s="1"/>
  <c r="C170" i="4"/>
  <c r="K170" i="4" s="1"/>
  <c r="D170" i="4"/>
  <c r="N170" i="4" s="1"/>
  <c r="E170" i="4"/>
  <c r="Q170" i="4" s="1"/>
  <c r="F170" i="4"/>
  <c r="T170" i="4" s="1"/>
  <c r="C171" i="4"/>
  <c r="K171" i="4" s="1"/>
  <c r="D171" i="4"/>
  <c r="N171" i="4" s="1"/>
  <c r="E171" i="4"/>
  <c r="Q171" i="4" s="1"/>
  <c r="F171" i="4"/>
  <c r="T171" i="4" s="1"/>
  <c r="C172" i="4"/>
  <c r="K172" i="4" s="1"/>
  <c r="D172" i="4"/>
  <c r="N172" i="4" s="1"/>
  <c r="E172" i="4"/>
  <c r="Q172" i="4" s="1"/>
  <c r="F172" i="4"/>
  <c r="T172" i="4" s="1"/>
  <c r="AC162" i="1"/>
  <c r="AD162" i="1" s="1"/>
  <c r="AE162" i="1"/>
  <c r="AF162" i="1" s="1"/>
  <c r="AG162" i="1"/>
  <c r="AH162" i="1" s="1"/>
  <c r="AI162" i="1"/>
  <c r="AJ162" i="1" s="1"/>
  <c r="AC163" i="1"/>
  <c r="AD163" i="1" s="1"/>
  <c r="AE163" i="1"/>
  <c r="AF163" i="1" s="1"/>
  <c r="AG163" i="1"/>
  <c r="AH163" i="1" s="1"/>
  <c r="AI163" i="1"/>
  <c r="AJ163" i="1" s="1"/>
  <c r="AC164" i="1"/>
  <c r="AD164" i="1" s="1"/>
  <c r="AE164" i="1"/>
  <c r="AF164" i="1" s="1"/>
  <c r="AG164" i="1"/>
  <c r="AH164" i="1" s="1"/>
  <c r="AI164" i="1"/>
  <c r="AJ164" i="1" s="1"/>
  <c r="AC165" i="1"/>
  <c r="AD165" i="1" s="1"/>
  <c r="AE165" i="1"/>
  <c r="AF165" i="1" s="1"/>
  <c r="AG165" i="1"/>
  <c r="AH165" i="1" s="1"/>
  <c r="AI165" i="1"/>
  <c r="AJ165" i="1" s="1"/>
  <c r="AC166" i="1"/>
  <c r="AD166" i="1" s="1"/>
  <c r="AE166" i="1"/>
  <c r="AF166" i="1" s="1"/>
  <c r="AG166" i="1"/>
  <c r="AH166" i="1" s="1"/>
  <c r="AI166" i="1"/>
  <c r="AJ166" i="1" s="1"/>
  <c r="AC167" i="1"/>
  <c r="AD167" i="1" s="1"/>
  <c r="AE167" i="1"/>
  <c r="AF167" i="1" s="1"/>
  <c r="AG167" i="1"/>
  <c r="AH167" i="1" s="1"/>
  <c r="AI167" i="1"/>
  <c r="AJ167" i="1" s="1"/>
  <c r="AC168" i="1"/>
  <c r="AD168" i="1" s="1"/>
  <c r="AE168" i="1"/>
  <c r="AF168" i="1" s="1"/>
  <c r="AG168" i="1"/>
  <c r="AH168" i="1" s="1"/>
  <c r="AI168" i="1"/>
  <c r="AJ168" i="1" s="1"/>
  <c r="AC169" i="1"/>
  <c r="AD169" i="1" s="1"/>
  <c r="AE169" i="1"/>
  <c r="AF169" i="1" s="1"/>
  <c r="AG169" i="1"/>
  <c r="AH169" i="1" s="1"/>
  <c r="AI169" i="1"/>
  <c r="AJ169" i="1" s="1"/>
  <c r="AC170" i="1"/>
  <c r="AD170" i="1" s="1"/>
  <c r="AE170" i="1"/>
  <c r="AF170" i="1" s="1"/>
  <c r="AG170" i="1"/>
  <c r="AH170" i="1" s="1"/>
  <c r="AI170" i="1"/>
  <c r="AJ170" i="1" s="1"/>
  <c r="AC171" i="1"/>
  <c r="AD171" i="1" s="1"/>
  <c r="AE171" i="1"/>
  <c r="AF171" i="1" s="1"/>
  <c r="AG171" i="1"/>
  <c r="AH171" i="1" s="1"/>
  <c r="AI171" i="1"/>
  <c r="AJ171" i="1" s="1"/>
  <c r="AC172" i="1"/>
  <c r="AD172" i="1" s="1"/>
  <c r="AE172" i="1"/>
  <c r="AF172" i="1" s="1"/>
  <c r="AG172" i="1"/>
  <c r="AH172" i="1" s="1"/>
  <c r="AI172" i="1"/>
  <c r="AJ172" i="1" s="1"/>
  <c r="AC173" i="1"/>
  <c r="AD173" i="1" s="1"/>
  <c r="AE173" i="1"/>
  <c r="AF173" i="1" s="1"/>
  <c r="AG173" i="1"/>
  <c r="AH173" i="1" s="1"/>
  <c r="AI173" i="1"/>
  <c r="AJ173" i="1" s="1"/>
  <c r="J162" i="1"/>
  <c r="K162" i="1" s="1"/>
  <c r="J162" i="4" s="1"/>
  <c r="L162" i="1"/>
  <c r="M162" i="1"/>
  <c r="N162" i="1" s="1"/>
  <c r="M162" i="4" s="1"/>
  <c r="O162" i="1"/>
  <c r="P162" i="1"/>
  <c r="Q162" i="1" s="1"/>
  <c r="P162" i="4" s="1"/>
  <c r="R162" i="1"/>
  <c r="S162" i="1"/>
  <c r="T162" i="1" s="1"/>
  <c r="S162" i="4" s="1"/>
  <c r="U162" i="1"/>
  <c r="J163" i="1"/>
  <c r="K163" i="1" s="1"/>
  <c r="J163" i="4" s="1"/>
  <c r="L163" i="1"/>
  <c r="M163" i="1"/>
  <c r="N163" i="1" s="1"/>
  <c r="M163" i="4" s="1"/>
  <c r="O163" i="1"/>
  <c r="P163" i="1"/>
  <c r="Q163" i="1" s="1"/>
  <c r="P163" i="4" s="1"/>
  <c r="R163" i="1"/>
  <c r="S163" i="1"/>
  <c r="T163" i="1" s="1"/>
  <c r="S163" i="4" s="1"/>
  <c r="U163" i="1"/>
  <c r="J164" i="1"/>
  <c r="K164" i="1" s="1"/>
  <c r="J164" i="4" s="1"/>
  <c r="L164" i="1"/>
  <c r="M164" i="1"/>
  <c r="N164" i="1" s="1"/>
  <c r="M164" i="4" s="1"/>
  <c r="O164" i="1"/>
  <c r="P164" i="1"/>
  <c r="Q164" i="1" s="1"/>
  <c r="P164" i="4" s="1"/>
  <c r="R164" i="1"/>
  <c r="S164" i="1"/>
  <c r="T164" i="1" s="1"/>
  <c r="S164" i="4" s="1"/>
  <c r="U164" i="1"/>
  <c r="J165" i="1"/>
  <c r="K165" i="1" s="1"/>
  <c r="J165" i="4" s="1"/>
  <c r="L165" i="1"/>
  <c r="M165" i="1"/>
  <c r="N165" i="1" s="1"/>
  <c r="M165" i="4" s="1"/>
  <c r="O165" i="1"/>
  <c r="P165" i="1"/>
  <c r="Q165" i="1" s="1"/>
  <c r="P165" i="4" s="1"/>
  <c r="R165" i="1"/>
  <c r="S165" i="1"/>
  <c r="T165" i="1" s="1"/>
  <c r="S165" i="4" s="1"/>
  <c r="U165" i="1"/>
  <c r="J166" i="1"/>
  <c r="K166" i="1" s="1"/>
  <c r="J166" i="4" s="1"/>
  <c r="L166" i="1"/>
  <c r="M166" i="1"/>
  <c r="N166" i="1" s="1"/>
  <c r="M166" i="4" s="1"/>
  <c r="O166" i="1"/>
  <c r="P166" i="1"/>
  <c r="Q166" i="1" s="1"/>
  <c r="P166" i="4" s="1"/>
  <c r="R166" i="1"/>
  <c r="S166" i="1"/>
  <c r="T166" i="1" s="1"/>
  <c r="S166" i="4" s="1"/>
  <c r="U166" i="1"/>
  <c r="J167" i="1"/>
  <c r="K167" i="1" s="1"/>
  <c r="J167" i="4" s="1"/>
  <c r="L167" i="1"/>
  <c r="M167" i="1"/>
  <c r="N167" i="1" s="1"/>
  <c r="M167" i="4" s="1"/>
  <c r="O167" i="1"/>
  <c r="P167" i="1"/>
  <c r="Q167" i="1" s="1"/>
  <c r="P167" i="4" s="1"/>
  <c r="R167" i="1"/>
  <c r="S167" i="1"/>
  <c r="T167" i="1" s="1"/>
  <c r="S167" i="4" s="1"/>
  <c r="U167" i="1"/>
  <c r="J168" i="1"/>
  <c r="K168" i="1" s="1"/>
  <c r="J168" i="4" s="1"/>
  <c r="L168" i="1"/>
  <c r="M168" i="1"/>
  <c r="N168" i="1" s="1"/>
  <c r="M168" i="4" s="1"/>
  <c r="O168" i="1"/>
  <c r="P168" i="1"/>
  <c r="Q168" i="1" s="1"/>
  <c r="P168" i="4" s="1"/>
  <c r="R168" i="1"/>
  <c r="S168" i="1"/>
  <c r="T168" i="1" s="1"/>
  <c r="S168" i="4" s="1"/>
  <c r="U168" i="1"/>
  <c r="J169" i="1"/>
  <c r="K169" i="1" s="1"/>
  <c r="J169" i="4" s="1"/>
  <c r="L169" i="1"/>
  <c r="M169" i="1"/>
  <c r="N169" i="1" s="1"/>
  <c r="M169" i="4" s="1"/>
  <c r="O169" i="1"/>
  <c r="P169" i="1"/>
  <c r="Q169" i="1" s="1"/>
  <c r="P169" i="4" s="1"/>
  <c r="R169" i="1"/>
  <c r="S169" i="1"/>
  <c r="T169" i="1" s="1"/>
  <c r="S169" i="4" s="1"/>
  <c r="U169" i="1"/>
  <c r="J170" i="1"/>
  <c r="K170" i="1" s="1"/>
  <c r="J170" i="4" s="1"/>
  <c r="L170" i="1"/>
  <c r="M170" i="1"/>
  <c r="N170" i="1" s="1"/>
  <c r="M170" i="4" s="1"/>
  <c r="O170" i="1"/>
  <c r="P170" i="1"/>
  <c r="Q170" i="1" s="1"/>
  <c r="P170" i="4" s="1"/>
  <c r="R170" i="1"/>
  <c r="S170" i="1"/>
  <c r="T170" i="1" s="1"/>
  <c r="S170" i="4" s="1"/>
  <c r="U170" i="1"/>
  <c r="J171" i="1"/>
  <c r="K171" i="1" s="1"/>
  <c r="J171" i="4" s="1"/>
  <c r="L171" i="1"/>
  <c r="M171" i="1"/>
  <c r="N171" i="1" s="1"/>
  <c r="M171" i="4" s="1"/>
  <c r="O171" i="1"/>
  <c r="P171" i="1"/>
  <c r="Q171" i="1" s="1"/>
  <c r="P171" i="4" s="1"/>
  <c r="R171" i="1"/>
  <c r="S171" i="1"/>
  <c r="T171" i="1" s="1"/>
  <c r="S171" i="4" s="1"/>
  <c r="U171" i="1"/>
  <c r="J172" i="1"/>
  <c r="K172" i="1" s="1"/>
  <c r="J172" i="4" s="1"/>
  <c r="L172" i="1"/>
  <c r="M172" i="1"/>
  <c r="N172" i="1" s="1"/>
  <c r="M172" i="4" s="1"/>
  <c r="O172" i="1"/>
  <c r="P172" i="1"/>
  <c r="Q172" i="1" s="1"/>
  <c r="P172" i="4" s="1"/>
  <c r="R172" i="1"/>
  <c r="S172" i="1"/>
  <c r="T172" i="1" s="1"/>
  <c r="S172" i="4" s="1"/>
  <c r="U172" i="1"/>
  <c r="J173" i="1"/>
  <c r="K173" i="1" s="1"/>
  <c r="J173" i="4" s="1"/>
  <c r="L173" i="1"/>
  <c r="M173" i="1"/>
  <c r="N173" i="1" s="1"/>
  <c r="M173" i="4" s="1"/>
  <c r="O173" i="1"/>
  <c r="P173" i="1"/>
  <c r="Q173" i="1" s="1"/>
  <c r="P173" i="4" s="1"/>
  <c r="R173" i="1"/>
  <c r="S173" i="1"/>
  <c r="T173" i="1" s="1"/>
  <c r="S173" i="4" s="1"/>
  <c r="U173" i="1"/>
  <c r="S145" i="1" l="1"/>
  <c r="S146" i="1"/>
  <c r="S147" i="1"/>
  <c r="S148" i="1"/>
  <c r="S149" i="1"/>
  <c r="S150" i="1"/>
  <c r="AC155" i="1"/>
  <c r="AD155" i="1" s="1"/>
  <c r="AE155" i="1"/>
  <c r="AF155" i="1" s="1"/>
  <c r="AG155" i="1"/>
  <c r="AH155" i="1" s="1"/>
  <c r="AI155" i="1"/>
  <c r="AJ155" i="1" s="1"/>
  <c r="AC156" i="1"/>
  <c r="AD156" i="1" s="1"/>
  <c r="AE156" i="1"/>
  <c r="AF156" i="1" s="1"/>
  <c r="AG156" i="1"/>
  <c r="AH156" i="1" s="1"/>
  <c r="AI156" i="1"/>
  <c r="AJ156" i="1" s="1"/>
  <c r="AC157" i="1"/>
  <c r="AD157" i="1" s="1"/>
  <c r="AE157" i="1"/>
  <c r="AF157" i="1" s="1"/>
  <c r="AG157" i="1"/>
  <c r="AH157" i="1" s="1"/>
  <c r="AI157" i="1"/>
  <c r="AJ157" i="1" s="1"/>
  <c r="AC158" i="1"/>
  <c r="AD158" i="1" s="1"/>
  <c r="AE158" i="1"/>
  <c r="AF158" i="1" s="1"/>
  <c r="AG158" i="1"/>
  <c r="AH158" i="1" s="1"/>
  <c r="AI158" i="1"/>
  <c r="AJ158" i="1" s="1"/>
  <c r="AC159" i="1"/>
  <c r="AD159" i="1" s="1"/>
  <c r="AE159" i="1"/>
  <c r="AF159" i="1" s="1"/>
  <c r="AG159" i="1"/>
  <c r="AH159" i="1" s="1"/>
  <c r="AI159" i="1"/>
  <c r="AJ159" i="1" s="1"/>
  <c r="AC160" i="1"/>
  <c r="AD160" i="1" s="1"/>
  <c r="AE160" i="1"/>
  <c r="AF160" i="1" s="1"/>
  <c r="AG160" i="1"/>
  <c r="AH160" i="1" s="1"/>
  <c r="AI160" i="1"/>
  <c r="AJ160" i="1" s="1"/>
  <c r="AC161" i="1"/>
  <c r="AD161" i="1" s="1"/>
  <c r="AE161" i="1"/>
  <c r="AF161" i="1" s="1"/>
  <c r="AG161" i="1"/>
  <c r="AH161" i="1" s="1"/>
  <c r="AI161" i="1"/>
  <c r="AJ161" i="1" s="1"/>
  <c r="J155" i="1"/>
  <c r="K155" i="1" s="1"/>
  <c r="J155" i="4" s="1"/>
  <c r="L155" i="1"/>
  <c r="M155" i="1"/>
  <c r="N155" i="1" s="1"/>
  <c r="M155" i="4" s="1"/>
  <c r="O155" i="1"/>
  <c r="P155" i="1"/>
  <c r="Q155" i="1" s="1"/>
  <c r="P155" i="4" s="1"/>
  <c r="R155" i="1"/>
  <c r="S155" i="1"/>
  <c r="T155" i="1" s="1"/>
  <c r="S155" i="4" s="1"/>
  <c r="U155" i="1"/>
  <c r="J156" i="1"/>
  <c r="K156" i="1" s="1"/>
  <c r="J156" i="4" s="1"/>
  <c r="L156" i="1"/>
  <c r="M156" i="1"/>
  <c r="N156" i="1" s="1"/>
  <c r="M156" i="4" s="1"/>
  <c r="O156" i="1"/>
  <c r="P156" i="1"/>
  <c r="Q156" i="1" s="1"/>
  <c r="P156" i="4" s="1"/>
  <c r="R156" i="1"/>
  <c r="S156" i="1"/>
  <c r="T156" i="1" s="1"/>
  <c r="S156" i="4" s="1"/>
  <c r="U156" i="1"/>
  <c r="J157" i="1"/>
  <c r="K157" i="1" s="1"/>
  <c r="J157" i="4" s="1"/>
  <c r="L157" i="1"/>
  <c r="M157" i="1"/>
  <c r="N157" i="1" s="1"/>
  <c r="M157" i="4" s="1"/>
  <c r="O157" i="1"/>
  <c r="P157" i="1"/>
  <c r="Q157" i="1" s="1"/>
  <c r="P157" i="4" s="1"/>
  <c r="R157" i="1"/>
  <c r="S157" i="1"/>
  <c r="T157" i="1" s="1"/>
  <c r="S157" i="4" s="1"/>
  <c r="U157" i="1"/>
  <c r="J158" i="1"/>
  <c r="K158" i="1" s="1"/>
  <c r="J158" i="4" s="1"/>
  <c r="L158" i="1"/>
  <c r="M158" i="1"/>
  <c r="N158" i="1" s="1"/>
  <c r="M158" i="4" s="1"/>
  <c r="O158" i="1"/>
  <c r="P158" i="1"/>
  <c r="Q158" i="1" s="1"/>
  <c r="P158" i="4" s="1"/>
  <c r="R158" i="1"/>
  <c r="S158" i="1"/>
  <c r="T158" i="1" s="1"/>
  <c r="S158" i="4" s="1"/>
  <c r="U158" i="1"/>
  <c r="J159" i="1"/>
  <c r="K159" i="1" s="1"/>
  <c r="J159" i="4" s="1"/>
  <c r="L159" i="1"/>
  <c r="M159" i="1"/>
  <c r="N159" i="1" s="1"/>
  <c r="M159" i="4" s="1"/>
  <c r="O159" i="1"/>
  <c r="P159" i="1"/>
  <c r="Q159" i="1" s="1"/>
  <c r="P159" i="4" s="1"/>
  <c r="R159" i="1"/>
  <c r="S159" i="1"/>
  <c r="T159" i="1" s="1"/>
  <c r="S159" i="4" s="1"/>
  <c r="U159" i="1"/>
  <c r="J160" i="1"/>
  <c r="K160" i="1" s="1"/>
  <c r="J160" i="4" s="1"/>
  <c r="L160" i="1"/>
  <c r="M160" i="1"/>
  <c r="N160" i="1" s="1"/>
  <c r="M160" i="4" s="1"/>
  <c r="O160" i="1"/>
  <c r="P160" i="1"/>
  <c r="Q160" i="1" s="1"/>
  <c r="P160" i="4" s="1"/>
  <c r="R160" i="1"/>
  <c r="S160" i="1"/>
  <c r="T160" i="1" s="1"/>
  <c r="S160" i="4" s="1"/>
  <c r="U160" i="1"/>
  <c r="J161" i="1"/>
  <c r="K161" i="1" s="1"/>
  <c r="J161" i="4" s="1"/>
  <c r="L161" i="1"/>
  <c r="M161" i="1"/>
  <c r="N161" i="1" s="1"/>
  <c r="M161" i="4" s="1"/>
  <c r="O161" i="1"/>
  <c r="P161" i="1"/>
  <c r="Q161" i="1" s="1"/>
  <c r="P161" i="4" s="1"/>
  <c r="R161" i="1"/>
  <c r="S161" i="1"/>
  <c r="T161" i="1" s="1"/>
  <c r="S161" i="4" s="1"/>
  <c r="U161" i="1"/>
  <c r="L155" i="4"/>
  <c r="O155" i="4"/>
  <c r="R155" i="4"/>
  <c r="U155" i="4"/>
  <c r="L156" i="4"/>
  <c r="O156" i="4"/>
  <c r="R156" i="4"/>
  <c r="U156" i="4"/>
  <c r="L157" i="4"/>
  <c r="O157" i="4"/>
  <c r="R157" i="4"/>
  <c r="U157" i="4"/>
  <c r="L158" i="4"/>
  <c r="O158" i="4"/>
  <c r="R158" i="4"/>
  <c r="U158" i="4"/>
  <c r="L159" i="4"/>
  <c r="O159" i="4"/>
  <c r="R159" i="4"/>
  <c r="U159" i="4"/>
  <c r="L160" i="4"/>
  <c r="O160" i="4"/>
  <c r="R160" i="4"/>
  <c r="U160" i="4"/>
  <c r="L161" i="4"/>
  <c r="O161" i="4"/>
  <c r="R161" i="4"/>
  <c r="U161" i="4"/>
  <c r="C155" i="4"/>
  <c r="K155" i="4" s="1"/>
  <c r="D155" i="4"/>
  <c r="N155" i="4" s="1"/>
  <c r="E155" i="4"/>
  <c r="Q155" i="4" s="1"/>
  <c r="F155" i="4"/>
  <c r="T155" i="4" s="1"/>
  <c r="C156" i="4"/>
  <c r="K156" i="4" s="1"/>
  <c r="D156" i="4"/>
  <c r="N156" i="4" s="1"/>
  <c r="E156" i="4"/>
  <c r="Q156" i="4" s="1"/>
  <c r="F156" i="4"/>
  <c r="T156" i="4" s="1"/>
  <c r="C157" i="4"/>
  <c r="K157" i="4" s="1"/>
  <c r="D157" i="4"/>
  <c r="N157" i="4" s="1"/>
  <c r="E157" i="4"/>
  <c r="Q157" i="4" s="1"/>
  <c r="F157" i="4"/>
  <c r="T157" i="4" s="1"/>
  <c r="C158" i="4"/>
  <c r="K158" i="4" s="1"/>
  <c r="D158" i="4"/>
  <c r="N158" i="4" s="1"/>
  <c r="E158" i="4"/>
  <c r="Q158" i="4" s="1"/>
  <c r="F158" i="4"/>
  <c r="T158" i="4" s="1"/>
  <c r="C159" i="4"/>
  <c r="K159" i="4" s="1"/>
  <c r="D159" i="4"/>
  <c r="N159" i="4" s="1"/>
  <c r="E159" i="4"/>
  <c r="Q159" i="4" s="1"/>
  <c r="F159" i="4"/>
  <c r="T159" i="4" s="1"/>
  <c r="C160" i="4"/>
  <c r="K160" i="4" s="1"/>
  <c r="D160" i="4"/>
  <c r="N160" i="4" s="1"/>
  <c r="E160" i="4"/>
  <c r="Q160" i="4" s="1"/>
  <c r="F160" i="4"/>
  <c r="T160" i="4" s="1"/>
  <c r="C161" i="4"/>
  <c r="K161" i="4" s="1"/>
  <c r="D161" i="4"/>
  <c r="N161" i="4" s="1"/>
  <c r="E161" i="4"/>
  <c r="Q161" i="4" s="1"/>
  <c r="F161" i="4"/>
  <c r="T161" i="4" s="1"/>
  <c r="J154" i="1" l="1"/>
  <c r="K154" i="1" s="1"/>
  <c r="J154" i="4" s="1"/>
  <c r="L154" i="1"/>
  <c r="M154" i="1"/>
  <c r="N154" i="1" s="1"/>
  <c r="M154" i="4" s="1"/>
  <c r="O154" i="1"/>
  <c r="P154" i="1"/>
  <c r="Q154" i="1" s="1"/>
  <c r="P154" i="4" s="1"/>
  <c r="R154" i="1"/>
  <c r="S154" i="1"/>
  <c r="T154" i="1" s="1"/>
  <c r="S154" i="4" s="1"/>
  <c r="U154" i="1"/>
  <c r="R27" i="1"/>
  <c r="L154" i="4"/>
  <c r="O154" i="4"/>
  <c r="R154" i="4"/>
  <c r="U154" i="4"/>
  <c r="C154" i="4"/>
  <c r="K154" i="4" s="1"/>
  <c r="D154" i="4"/>
  <c r="N154" i="4" s="1"/>
  <c r="E154" i="4"/>
  <c r="Q154" i="4" s="1"/>
  <c r="F154" i="4"/>
  <c r="T154" i="4" s="1"/>
  <c r="AC154" i="1"/>
  <c r="AD154" i="1" s="1"/>
  <c r="AE154" i="1"/>
  <c r="AF154" i="1" s="1"/>
  <c r="AG154" i="1"/>
  <c r="AH154" i="1" s="1"/>
  <c r="AI154" i="1"/>
  <c r="AJ154" i="1" s="1"/>
  <c r="L153" i="4" l="1"/>
  <c r="O153" i="4"/>
  <c r="R153" i="4"/>
  <c r="U153" i="4"/>
  <c r="C153" i="4"/>
  <c r="K153" i="4" s="1"/>
  <c r="D153" i="4"/>
  <c r="N153" i="4" s="1"/>
  <c r="E153" i="4"/>
  <c r="Q153" i="4" s="1"/>
  <c r="F153" i="4"/>
  <c r="T153" i="4" s="1"/>
  <c r="J153" i="1"/>
  <c r="K153" i="1" s="1"/>
  <c r="J153" i="4" s="1"/>
  <c r="L153" i="1"/>
  <c r="M153" i="1"/>
  <c r="N153" i="1" s="1"/>
  <c r="M153" i="4" s="1"/>
  <c r="O153" i="1"/>
  <c r="P153" i="1"/>
  <c r="Q153" i="1" s="1"/>
  <c r="P153" i="4" s="1"/>
  <c r="R153" i="1"/>
  <c r="S153" i="1"/>
  <c r="T153" i="1" s="1"/>
  <c r="S153" i="4" s="1"/>
  <c r="U153" i="1"/>
  <c r="AC153" i="1"/>
  <c r="AD153" i="1" s="1"/>
  <c r="AE153" i="1"/>
  <c r="AF153" i="1" s="1"/>
  <c r="AG153" i="1"/>
  <c r="AH153" i="1" s="1"/>
  <c r="AI153" i="1"/>
  <c r="AJ153" i="1" s="1"/>
  <c r="R28" i="1" l="1"/>
  <c r="AC150" i="1"/>
  <c r="AD150" i="1"/>
  <c r="AE150" i="1"/>
  <c r="AF150" i="1" s="1"/>
  <c r="AG150" i="1"/>
  <c r="AH150" i="1" s="1"/>
  <c r="AI150" i="1"/>
  <c r="AJ150" i="1" s="1"/>
  <c r="AC151" i="1"/>
  <c r="AD151" i="1" s="1"/>
  <c r="AE151" i="1"/>
  <c r="AF151" i="1" s="1"/>
  <c r="AG151" i="1"/>
  <c r="AH151" i="1" s="1"/>
  <c r="AI151" i="1"/>
  <c r="AJ151" i="1" s="1"/>
  <c r="AC152" i="1"/>
  <c r="AD152" i="1" s="1"/>
  <c r="AE152" i="1"/>
  <c r="AF152" i="1" s="1"/>
  <c r="AG152" i="1"/>
  <c r="AH152" i="1" s="1"/>
  <c r="AI152" i="1"/>
  <c r="AJ152" i="1" s="1"/>
  <c r="L151" i="4"/>
  <c r="O151" i="4"/>
  <c r="R151" i="4"/>
  <c r="U151" i="4"/>
  <c r="L152" i="4"/>
  <c r="O152" i="4"/>
  <c r="R152" i="4"/>
  <c r="U152" i="4"/>
  <c r="C151" i="4"/>
  <c r="K151" i="4" s="1"/>
  <c r="D151" i="4"/>
  <c r="N151" i="4" s="1"/>
  <c r="E151" i="4"/>
  <c r="Q151" i="4" s="1"/>
  <c r="F151" i="4"/>
  <c r="T151" i="4" s="1"/>
  <c r="C152" i="4"/>
  <c r="K152" i="4" s="1"/>
  <c r="D152" i="4"/>
  <c r="N152" i="4" s="1"/>
  <c r="E152" i="4"/>
  <c r="Q152" i="4" s="1"/>
  <c r="F152" i="4"/>
  <c r="T152" i="4" s="1"/>
  <c r="J151" i="1"/>
  <c r="K151" i="1" s="1"/>
  <c r="J151" i="4" s="1"/>
  <c r="L151" i="1"/>
  <c r="M151" i="1"/>
  <c r="N151" i="1" s="1"/>
  <c r="M151" i="4" s="1"/>
  <c r="O151" i="1"/>
  <c r="P151" i="1"/>
  <c r="Q151" i="1" s="1"/>
  <c r="P151" i="4" s="1"/>
  <c r="R151" i="1"/>
  <c r="S151" i="1"/>
  <c r="T151" i="1" s="1"/>
  <c r="S151" i="4" s="1"/>
  <c r="U151" i="1"/>
  <c r="J152" i="1"/>
  <c r="K152" i="1" s="1"/>
  <c r="J152" i="4" s="1"/>
  <c r="L152" i="1"/>
  <c r="M152" i="1"/>
  <c r="N152" i="1" s="1"/>
  <c r="M152" i="4" s="1"/>
  <c r="O152" i="1"/>
  <c r="P152" i="1"/>
  <c r="Q152" i="1" s="1"/>
  <c r="P152" i="4" s="1"/>
  <c r="R152" i="1"/>
  <c r="S152" i="1"/>
  <c r="T152" i="1" s="1"/>
  <c r="S152" i="4" s="1"/>
  <c r="U152" i="1"/>
  <c r="L150" i="4" l="1"/>
  <c r="O150" i="4"/>
  <c r="R150" i="4"/>
  <c r="U150" i="4"/>
  <c r="C150" i="4"/>
  <c r="K150" i="4" s="1"/>
  <c r="D150" i="4"/>
  <c r="N150" i="4" s="1"/>
  <c r="E150" i="4"/>
  <c r="Q150" i="4" s="1"/>
  <c r="F150" i="4"/>
  <c r="T150" i="4" s="1"/>
  <c r="J150" i="1"/>
  <c r="K150" i="1" s="1"/>
  <c r="J150" i="4" s="1"/>
  <c r="L150" i="1"/>
  <c r="M150" i="1"/>
  <c r="N150" i="1" s="1"/>
  <c r="M150" i="4" s="1"/>
  <c r="O150" i="1"/>
  <c r="P150" i="1"/>
  <c r="Q150" i="1" s="1"/>
  <c r="P150" i="4" s="1"/>
  <c r="R150" i="1"/>
  <c r="T150" i="1"/>
  <c r="S150" i="4" s="1"/>
  <c r="U150" i="1"/>
  <c r="L143" i="4" l="1"/>
  <c r="O143" i="4"/>
  <c r="R143" i="4"/>
  <c r="U143" i="4"/>
  <c r="L144" i="4"/>
  <c r="O144" i="4"/>
  <c r="R144" i="4"/>
  <c r="U144" i="4"/>
  <c r="L145" i="4"/>
  <c r="O145" i="4"/>
  <c r="R145" i="4"/>
  <c r="U145" i="4"/>
  <c r="L146" i="4"/>
  <c r="O146" i="4"/>
  <c r="R146" i="4"/>
  <c r="U146" i="4"/>
  <c r="L147" i="4"/>
  <c r="O147" i="4"/>
  <c r="R147" i="4"/>
  <c r="U147" i="4"/>
  <c r="L148" i="4"/>
  <c r="O148" i="4"/>
  <c r="R148" i="4"/>
  <c r="U148" i="4"/>
  <c r="L149" i="4"/>
  <c r="O149" i="4"/>
  <c r="R149" i="4"/>
  <c r="U149" i="4"/>
  <c r="C143" i="4"/>
  <c r="K143" i="4" s="1"/>
  <c r="D143" i="4"/>
  <c r="N143" i="4" s="1"/>
  <c r="E143" i="4"/>
  <c r="Q143" i="4" s="1"/>
  <c r="F143" i="4"/>
  <c r="T143" i="4" s="1"/>
  <c r="C144" i="4"/>
  <c r="K144" i="4" s="1"/>
  <c r="D144" i="4"/>
  <c r="N144" i="4" s="1"/>
  <c r="E144" i="4"/>
  <c r="Q144" i="4" s="1"/>
  <c r="F144" i="4"/>
  <c r="T144" i="4" s="1"/>
  <c r="C145" i="4"/>
  <c r="K145" i="4" s="1"/>
  <c r="D145" i="4"/>
  <c r="N145" i="4" s="1"/>
  <c r="E145" i="4"/>
  <c r="Q145" i="4" s="1"/>
  <c r="F145" i="4"/>
  <c r="T145" i="4" s="1"/>
  <c r="C146" i="4"/>
  <c r="K146" i="4" s="1"/>
  <c r="D146" i="4"/>
  <c r="N146" i="4" s="1"/>
  <c r="E146" i="4"/>
  <c r="Q146" i="4" s="1"/>
  <c r="F146" i="4"/>
  <c r="T146" i="4" s="1"/>
  <c r="C147" i="4"/>
  <c r="K147" i="4" s="1"/>
  <c r="D147" i="4"/>
  <c r="N147" i="4" s="1"/>
  <c r="E147" i="4"/>
  <c r="Q147" i="4" s="1"/>
  <c r="F147" i="4"/>
  <c r="T147" i="4" s="1"/>
  <c r="C148" i="4"/>
  <c r="K148" i="4" s="1"/>
  <c r="D148" i="4"/>
  <c r="N148" i="4" s="1"/>
  <c r="E148" i="4"/>
  <c r="Q148" i="4" s="1"/>
  <c r="F148" i="4"/>
  <c r="T148" i="4" s="1"/>
  <c r="C149" i="4"/>
  <c r="K149" i="4" s="1"/>
  <c r="D149" i="4"/>
  <c r="N149" i="4" s="1"/>
  <c r="E149" i="4"/>
  <c r="Q149" i="4" s="1"/>
  <c r="F149" i="4"/>
  <c r="T149" i="4" s="1"/>
  <c r="AC143" i="1"/>
  <c r="AD143" i="1" s="1"/>
  <c r="AE143" i="1"/>
  <c r="AF143" i="1" s="1"/>
  <c r="AG143" i="1"/>
  <c r="AH143" i="1" s="1"/>
  <c r="AI143" i="1"/>
  <c r="AJ143" i="1" s="1"/>
  <c r="AC144" i="1"/>
  <c r="AD144" i="1" s="1"/>
  <c r="AE144" i="1"/>
  <c r="AF144" i="1" s="1"/>
  <c r="AG144" i="1"/>
  <c r="AH144" i="1" s="1"/>
  <c r="AI144" i="1"/>
  <c r="AJ144" i="1" s="1"/>
  <c r="AC145" i="1"/>
  <c r="AD145" i="1" s="1"/>
  <c r="AE145" i="1"/>
  <c r="AF145" i="1" s="1"/>
  <c r="AG145" i="1"/>
  <c r="AH145" i="1" s="1"/>
  <c r="AI145" i="1"/>
  <c r="AJ145" i="1" s="1"/>
  <c r="AC146" i="1"/>
  <c r="AD146" i="1" s="1"/>
  <c r="AE146" i="1"/>
  <c r="AF146" i="1" s="1"/>
  <c r="AG146" i="1"/>
  <c r="AH146" i="1" s="1"/>
  <c r="AI146" i="1"/>
  <c r="AJ146" i="1" s="1"/>
  <c r="AC147" i="1"/>
  <c r="AD147" i="1" s="1"/>
  <c r="AE147" i="1"/>
  <c r="AF147" i="1" s="1"/>
  <c r="AG147" i="1"/>
  <c r="AH147" i="1" s="1"/>
  <c r="AI147" i="1"/>
  <c r="AJ147" i="1" s="1"/>
  <c r="AC148" i="1"/>
  <c r="AD148" i="1" s="1"/>
  <c r="AE148" i="1"/>
  <c r="AF148" i="1" s="1"/>
  <c r="AG148" i="1"/>
  <c r="AH148" i="1" s="1"/>
  <c r="AI148" i="1"/>
  <c r="AJ148" i="1" s="1"/>
  <c r="AC149" i="1"/>
  <c r="AD149" i="1" s="1"/>
  <c r="AE149" i="1"/>
  <c r="AF149" i="1" s="1"/>
  <c r="AG149" i="1"/>
  <c r="AH149" i="1" s="1"/>
  <c r="AI149" i="1"/>
  <c r="AJ149" i="1" s="1"/>
  <c r="J143" i="1"/>
  <c r="K143" i="1" s="1"/>
  <c r="J143" i="4" s="1"/>
  <c r="L143" i="1"/>
  <c r="M143" i="1"/>
  <c r="N143" i="1" s="1"/>
  <c r="M143" i="4" s="1"/>
  <c r="O143" i="1"/>
  <c r="P143" i="1"/>
  <c r="Q143" i="1" s="1"/>
  <c r="P143" i="4" s="1"/>
  <c r="R143" i="1"/>
  <c r="S143" i="1"/>
  <c r="T143" i="1" s="1"/>
  <c r="S143" i="4" s="1"/>
  <c r="U143" i="1"/>
  <c r="J144" i="1"/>
  <c r="K144" i="1" s="1"/>
  <c r="J144" i="4" s="1"/>
  <c r="L144" i="1"/>
  <c r="M144" i="1"/>
  <c r="N144" i="1" s="1"/>
  <c r="M144" i="4" s="1"/>
  <c r="O144" i="1"/>
  <c r="P144" i="1"/>
  <c r="Q144" i="1" s="1"/>
  <c r="P144" i="4" s="1"/>
  <c r="R144" i="1"/>
  <c r="S144" i="1"/>
  <c r="T144" i="1" s="1"/>
  <c r="S144" i="4" s="1"/>
  <c r="U144" i="1"/>
  <c r="J145" i="1"/>
  <c r="K145" i="1" s="1"/>
  <c r="J145" i="4" s="1"/>
  <c r="L145" i="1"/>
  <c r="M145" i="1"/>
  <c r="N145" i="1" s="1"/>
  <c r="M145" i="4" s="1"/>
  <c r="O145" i="1"/>
  <c r="P145" i="1"/>
  <c r="Q145" i="1" s="1"/>
  <c r="P145" i="4" s="1"/>
  <c r="R145" i="1"/>
  <c r="T145" i="1"/>
  <c r="S145" i="4" s="1"/>
  <c r="U145" i="1"/>
  <c r="J146" i="1"/>
  <c r="K146" i="1" s="1"/>
  <c r="J146" i="4" s="1"/>
  <c r="L146" i="1"/>
  <c r="M146" i="1"/>
  <c r="N146" i="1" s="1"/>
  <c r="M146" i="4" s="1"/>
  <c r="O146" i="1"/>
  <c r="P146" i="1"/>
  <c r="Q146" i="1" s="1"/>
  <c r="P146" i="4" s="1"/>
  <c r="R146" i="1"/>
  <c r="T146" i="1"/>
  <c r="S146" i="4" s="1"/>
  <c r="U146" i="1"/>
  <c r="J147" i="1"/>
  <c r="K147" i="1" s="1"/>
  <c r="J147" i="4" s="1"/>
  <c r="L147" i="1"/>
  <c r="M147" i="1"/>
  <c r="N147" i="1" s="1"/>
  <c r="M147" i="4" s="1"/>
  <c r="O147" i="1"/>
  <c r="P147" i="1"/>
  <c r="Q147" i="1" s="1"/>
  <c r="P147" i="4" s="1"/>
  <c r="R147" i="1"/>
  <c r="T147" i="1"/>
  <c r="S147" i="4" s="1"/>
  <c r="U147" i="1"/>
  <c r="J148" i="1"/>
  <c r="K148" i="1" s="1"/>
  <c r="J148" i="4" s="1"/>
  <c r="L148" i="1"/>
  <c r="M148" i="1"/>
  <c r="N148" i="1" s="1"/>
  <c r="M148" i="4" s="1"/>
  <c r="O148" i="1"/>
  <c r="P148" i="1"/>
  <c r="Q148" i="1" s="1"/>
  <c r="P148" i="4" s="1"/>
  <c r="R148" i="1"/>
  <c r="T148" i="1"/>
  <c r="S148" i="4" s="1"/>
  <c r="U148" i="1"/>
  <c r="J149" i="1"/>
  <c r="K149" i="1" s="1"/>
  <c r="J149" i="4" s="1"/>
  <c r="L149" i="1"/>
  <c r="M149" i="1"/>
  <c r="N149" i="1" s="1"/>
  <c r="M149" i="4" s="1"/>
  <c r="O149" i="1"/>
  <c r="P149" i="1"/>
  <c r="Q149" i="1" s="1"/>
  <c r="P149" i="4" s="1"/>
  <c r="R149" i="1"/>
  <c r="T149" i="1"/>
  <c r="S149" i="4" s="1"/>
  <c r="U149" i="1"/>
  <c r="L139" i="4" l="1"/>
  <c r="O139" i="4"/>
  <c r="R139" i="4"/>
  <c r="U139" i="4"/>
  <c r="L140" i="4"/>
  <c r="O140" i="4"/>
  <c r="R140" i="4"/>
  <c r="U140" i="4"/>
  <c r="L141" i="4"/>
  <c r="O141" i="4"/>
  <c r="R141" i="4"/>
  <c r="U141" i="4"/>
  <c r="L142" i="4"/>
  <c r="O142" i="4"/>
  <c r="R142" i="4"/>
  <c r="U142" i="4"/>
  <c r="C139" i="4"/>
  <c r="K139" i="4" s="1"/>
  <c r="D139" i="4"/>
  <c r="N139" i="4" s="1"/>
  <c r="E139" i="4"/>
  <c r="Q139" i="4" s="1"/>
  <c r="F139" i="4"/>
  <c r="T139" i="4" s="1"/>
  <c r="C140" i="4"/>
  <c r="K140" i="4" s="1"/>
  <c r="D140" i="4"/>
  <c r="N140" i="4" s="1"/>
  <c r="E140" i="4"/>
  <c r="Q140" i="4" s="1"/>
  <c r="F140" i="4"/>
  <c r="T140" i="4" s="1"/>
  <c r="C141" i="4"/>
  <c r="K141" i="4" s="1"/>
  <c r="D141" i="4"/>
  <c r="N141" i="4" s="1"/>
  <c r="E141" i="4"/>
  <c r="Q141" i="4" s="1"/>
  <c r="F141" i="4"/>
  <c r="T141" i="4" s="1"/>
  <c r="C142" i="4"/>
  <c r="K142" i="4" s="1"/>
  <c r="D142" i="4"/>
  <c r="N142" i="4" s="1"/>
  <c r="E142" i="4"/>
  <c r="Q142" i="4" s="1"/>
  <c r="F142" i="4"/>
  <c r="T142" i="4" s="1"/>
  <c r="AC139" i="1"/>
  <c r="AD139" i="1" s="1"/>
  <c r="AE139" i="1"/>
  <c r="AF139" i="1" s="1"/>
  <c r="AG139" i="1"/>
  <c r="AH139" i="1" s="1"/>
  <c r="AI139" i="1"/>
  <c r="AJ139" i="1" s="1"/>
  <c r="AC140" i="1"/>
  <c r="AD140" i="1" s="1"/>
  <c r="AE140" i="1"/>
  <c r="AF140" i="1"/>
  <c r="AG140" i="1"/>
  <c r="AH140" i="1" s="1"/>
  <c r="AI140" i="1"/>
  <c r="AJ140" i="1" s="1"/>
  <c r="AC141" i="1"/>
  <c r="AD141" i="1" s="1"/>
  <c r="AE141" i="1"/>
  <c r="AF141" i="1" s="1"/>
  <c r="AG141" i="1"/>
  <c r="AH141" i="1" s="1"/>
  <c r="AI141" i="1"/>
  <c r="AJ141" i="1" s="1"/>
  <c r="AC142" i="1"/>
  <c r="AD142" i="1" s="1"/>
  <c r="AE142" i="1"/>
  <c r="AF142" i="1" s="1"/>
  <c r="AG142" i="1"/>
  <c r="AH142" i="1" s="1"/>
  <c r="AI142" i="1"/>
  <c r="AJ142" i="1" s="1"/>
  <c r="J139" i="1"/>
  <c r="K139" i="1" s="1"/>
  <c r="J139" i="4" s="1"/>
  <c r="L139" i="1"/>
  <c r="M139" i="1"/>
  <c r="N139" i="1" s="1"/>
  <c r="M139" i="4" s="1"/>
  <c r="O139" i="1"/>
  <c r="P139" i="1"/>
  <c r="Q139" i="1" s="1"/>
  <c r="P139" i="4" s="1"/>
  <c r="R139" i="1"/>
  <c r="S139" i="1"/>
  <c r="T139" i="1" s="1"/>
  <c r="S139" i="4" s="1"/>
  <c r="U139" i="1"/>
  <c r="J140" i="1"/>
  <c r="K140" i="1"/>
  <c r="J140" i="4" s="1"/>
  <c r="L140" i="1"/>
  <c r="M140" i="1"/>
  <c r="N140" i="1" s="1"/>
  <c r="M140" i="4" s="1"/>
  <c r="O140" i="1"/>
  <c r="P140" i="1"/>
  <c r="Q140" i="1" s="1"/>
  <c r="P140" i="4" s="1"/>
  <c r="R140" i="1"/>
  <c r="S140" i="1"/>
  <c r="T140" i="1" s="1"/>
  <c r="S140" i="4" s="1"/>
  <c r="U140" i="1"/>
  <c r="J141" i="1"/>
  <c r="K141" i="1" s="1"/>
  <c r="J141" i="4" s="1"/>
  <c r="L141" i="1"/>
  <c r="M141" i="1"/>
  <c r="N141" i="1" s="1"/>
  <c r="M141" i="4" s="1"/>
  <c r="O141" i="1"/>
  <c r="P141" i="1"/>
  <c r="Q141" i="1" s="1"/>
  <c r="P141" i="4" s="1"/>
  <c r="R141" i="1"/>
  <c r="S141" i="1"/>
  <c r="T141" i="1" s="1"/>
  <c r="S141" i="4" s="1"/>
  <c r="U141" i="1"/>
  <c r="J142" i="1"/>
  <c r="L142" i="1"/>
  <c r="M142" i="1"/>
  <c r="N142" i="1" s="1"/>
  <c r="M142" i="4" s="1"/>
  <c r="O142" i="1"/>
  <c r="P142" i="1"/>
  <c r="Q142" i="1" s="1"/>
  <c r="P142" i="4" s="1"/>
  <c r="R142" i="1"/>
  <c r="S142" i="1"/>
  <c r="T142" i="1" s="1"/>
  <c r="S142" i="4" s="1"/>
  <c r="U142" i="1"/>
  <c r="K142" i="1" l="1"/>
  <c r="J142" i="4" s="1"/>
  <c r="L137" i="4"/>
  <c r="O137" i="4"/>
  <c r="R137" i="4"/>
  <c r="U137" i="4"/>
  <c r="L138" i="4"/>
  <c r="O138" i="4"/>
  <c r="R138" i="4"/>
  <c r="U138" i="4"/>
  <c r="C137" i="4"/>
  <c r="K137" i="4" s="1"/>
  <c r="D137" i="4"/>
  <c r="N137" i="4" s="1"/>
  <c r="E137" i="4"/>
  <c r="Q137" i="4" s="1"/>
  <c r="F137" i="4"/>
  <c r="T137" i="4" s="1"/>
  <c r="C138" i="4"/>
  <c r="K138" i="4" s="1"/>
  <c r="D138" i="4"/>
  <c r="N138" i="4" s="1"/>
  <c r="E138" i="4"/>
  <c r="Q138" i="4" s="1"/>
  <c r="F138" i="4"/>
  <c r="T138" i="4" s="1"/>
  <c r="AC137" i="1"/>
  <c r="AD137" i="1" s="1"/>
  <c r="AE137" i="1"/>
  <c r="AF137" i="1" s="1"/>
  <c r="AG137" i="1"/>
  <c r="AH137" i="1" s="1"/>
  <c r="AI137" i="1"/>
  <c r="AJ137" i="1" s="1"/>
  <c r="AC138" i="1"/>
  <c r="AD138" i="1" s="1"/>
  <c r="AE138" i="1"/>
  <c r="AF138" i="1" s="1"/>
  <c r="AG138" i="1"/>
  <c r="AH138" i="1" s="1"/>
  <c r="AI138" i="1"/>
  <c r="AJ138" i="1" s="1"/>
  <c r="J137" i="1"/>
  <c r="K137" i="1" s="1"/>
  <c r="J137" i="4" s="1"/>
  <c r="L137" i="1"/>
  <c r="M137" i="1"/>
  <c r="N137" i="1" s="1"/>
  <c r="M137" i="4" s="1"/>
  <c r="O137" i="1"/>
  <c r="P137" i="1"/>
  <c r="Q137" i="1" s="1"/>
  <c r="P137" i="4" s="1"/>
  <c r="R137" i="1"/>
  <c r="S137" i="1"/>
  <c r="T137" i="1" s="1"/>
  <c r="S137" i="4" s="1"/>
  <c r="U137" i="1"/>
  <c r="J138" i="1"/>
  <c r="K138" i="1" s="1"/>
  <c r="J138" i="4" s="1"/>
  <c r="L138" i="1"/>
  <c r="M138" i="1"/>
  <c r="N138" i="1" s="1"/>
  <c r="M138" i="4" s="1"/>
  <c r="O138" i="1"/>
  <c r="P138" i="1"/>
  <c r="Q138" i="1" s="1"/>
  <c r="P138" i="4" s="1"/>
  <c r="R138" i="1"/>
  <c r="S138" i="1"/>
  <c r="T138" i="1" s="1"/>
  <c r="S138" i="4" s="1"/>
  <c r="U138" i="1"/>
  <c r="L135" i="4" l="1"/>
  <c r="O135" i="4"/>
  <c r="R135" i="4"/>
  <c r="U135" i="4"/>
  <c r="L136" i="4"/>
  <c r="O136" i="4"/>
  <c r="R136" i="4"/>
  <c r="U136" i="4"/>
  <c r="C135" i="4"/>
  <c r="K135" i="4" s="1"/>
  <c r="D135" i="4"/>
  <c r="N135" i="4" s="1"/>
  <c r="E135" i="4"/>
  <c r="Q135" i="4" s="1"/>
  <c r="F135" i="4"/>
  <c r="T135" i="4" s="1"/>
  <c r="C136" i="4"/>
  <c r="K136" i="4" s="1"/>
  <c r="D136" i="4"/>
  <c r="N136" i="4" s="1"/>
  <c r="E136" i="4"/>
  <c r="Q136" i="4" s="1"/>
  <c r="F136" i="4"/>
  <c r="T136" i="4" s="1"/>
  <c r="J135" i="1"/>
  <c r="K135" i="1"/>
  <c r="J135" i="4" s="1"/>
  <c r="L135" i="1"/>
  <c r="M135" i="1"/>
  <c r="N135" i="1" s="1"/>
  <c r="M135" i="4" s="1"/>
  <c r="O135" i="1"/>
  <c r="P135" i="1"/>
  <c r="Q135" i="1" s="1"/>
  <c r="P135" i="4" s="1"/>
  <c r="R135" i="1"/>
  <c r="S135" i="1"/>
  <c r="T135" i="1" s="1"/>
  <c r="S135" i="4" s="1"/>
  <c r="U135" i="1"/>
  <c r="J136" i="1"/>
  <c r="K136" i="1" s="1"/>
  <c r="J136" i="4" s="1"/>
  <c r="L136" i="1"/>
  <c r="M136" i="1"/>
  <c r="O136" i="1"/>
  <c r="P136" i="1"/>
  <c r="Q136" i="1" s="1"/>
  <c r="P136" i="4" s="1"/>
  <c r="R136" i="1"/>
  <c r="S136" i="1"/>
  <c r="T136" i="1" s="1"/>
  <c r="S136" i="4" s="1"/>
  <c r="U136" i="1"/>
  <c r="AC135" i="1"/>
  <c r="AD135" i="1" s="1"/>
  <c r="AE135" i="1"/>
  <c r="AF135" i="1" s="1"/>
  <c r="AG135" i="1"/>
  <c r="AH135" i="1" s="1"/>
  <c r="AI135" i="1"/>
  <c r="AJ135" i="1" s="1"/>
  <c r="AC136" i="1"/>
  <c r="AD136" i="1" s="1"/>
  <c r="AE136" i="1"/>
  <c r="AF136" i="1" s="1"/>
  <c r="AG136" i="1"/>
  <c r="AH136" i="1" s="1"/>
  <c r="AI136" i="1"/>
  <c r="AJ136" i="1" s="1"/>
  <c r="N136" i="1" l="1"/>
  <c r="M136" i="4" s="1"/>
  <c r="C132" i="4"/>
  <c r="D132" i="4"/>
  <c r="E132" i="4"/>
  <c r="F132" i="4"/>
  <c r="C133" i="4"/>
  <c r="K133" i="4" s="1"/>
  <c r="D133" i="4"/>
  <c r="N133" i="4" s="1"/>
  <c r="E133" i="4"/>
  <c r="Q133" i="4" s="1"/>
  <c r="F133" i="4"/>
  <c r="T133" i="4" s="1"/>
  <c r="C134" i="4"/>
  <c r="K134" i="4" s="1"/>
  <c r="D134" i="4"/>
  <c r="N134" i="4" s="1"/>
  <c r="E134" i="4"/>
  <c r="Q134" i="4" s="1"/>
  <c r="F134" i="4"/>
  <c r="T134" i="4" s="1"/>
  <c r="L133" i="4"/>
  <c r="O133" i="4"/>
  <c r="R133" i="4"/>
  <c r="U133" i="4"/>
  <c r="L134" i="4"/>
  <c r="O134" i="4"/>
  <c r="R134" i="4"/>
  <c r="U134" i="4"/>
  <c r="J133" i="1"/>
  <c r="K133" i="1" s="1"/>
  <c r="J133" i="4" s="1"/>
  <c r="L133" i="1"/>
  <c r="M133" i="1"/>
  <c r="N133" i="1" s="1"/>
  <c r="M133" i="4" s="1"/>
  <c r="O133" i="1"/>
  <c r="P133" i="1"/>
  <c r="Q133" i="1" s="1"/>
  <c r="P133" i="4" s="1"/>
  <c r="R133" i="1"/>
  <c r="S133" i="1"/>
  <c r="T133" i="1" s="1"/>
  <c r="S133" i="4" s="1"/>
  <c r="U133" i="1"/>
  <c r="J134" i="1"/>
  <c r="L134" i="1"/>
  <c r="M134" i="1"/>
  <c r="N134" i="1" s="1"/>
  <c r="M134" i="4" s="1"/>
  <c r="O134" i="1"/>
  <c r="P134" i="1"/>
  <c r="Q134" i="1" s="1"/>
  <c r="P134" i="4" s="1"/>
  <c r="R134" i="1"/>
  <c r="S134" i="1"/>
  <c r="T134" i="1" s="1"/>
  <c r="S134" i="4" s="1"/>
  <c r="U134" i="1"/>
  <c r="AC133" i="1"/>
  <c r="AD133" i="1" s="1"/>
  <c r="AE133" i="1"/>
  <c r="AF133" i="1" s="1"/>
  <c r="AG133" i="1"/>
  <c r="AH133" i="1" s="1"/>
  <c r="AI133" i="1"/>
  <c r="AJ133" i="1" s="1"/>
  <c r="AC134" i="1"/>
  <c r="AD134" i="1" s="1"/>
  <c r="AE134" i="1"/>
  <c r="AF134" i="1" s="1"/>
  <c r="AG134" i="1"/>
  <c r="AH134" i="1" s="1"/>
  <c r="AI134" i="1"/>
  <c r="AJ134" i="1" s="1"/>
  <c r="K134" i="1" l="1"/>
  <c r="J134" i="4" s="1"/>
  <c r="L132" i="4"/>
  <c r="O132" i="4"/>
  <c r="R132" i="4"/>
  <c r="U132" i="4"/>
  <c r="K132" i="4"/>
  <c r="N132" i="4"/>
  <c r="Q132" i="4"/>
  <c r="T132" i="4"/>
  <c r="AC132" i="1"/>
  <c r="AD132" i="1" s="1"/>
  <c r="AE132" i="1"/>
  <c r="AF132" i="1" s="1"/>
  <c r="AG132" i="1"/>
  <c r="AH132" i="1" s="1"/>
  <c r="AI132" i="1"/>
  <c r="AJ132" i="1" s="1"/>
  <c r="J132" i="1"/>
  <c r="K132" i="1" s="1"/>
  <c r="J132" i="4" s="1"/>
  <c r="L132" i="1"/>
  <c r="M132" i="1"/>
  <c r="N132" i="1" s="1"/>
  <c r="M132" i="4" s="1"/>
  <c r="O132" i="1"/>
  <c r="P132" i="1"/>
  <c r="Q132" i="1" s="1"/>
  <c r="P132" i="4" s="1"/>
  <c r="R132" i="1"/>
  <c r="S132" i="1"/>
  <c r="U132" i="1"/>
  <c r="T132" i="1" l="1"/>
  <c r="S132" i="4" s="1"/>
  <c r="L131" i="4"/>
  <c r="O131" i="4"/>
  <c r="R131" i="4"/>
  <c r="U131" i="4"/>
  <c r="C131" i="4"/>
  <c r="K131" i="4" s="1"/>
  <c r="D131" i="4"/>
  <c r="N131" i="4" s="1"/>
  <c r="E131" i="4"/>
  <c r="Q131" i="4" s="1"/>
  <c r="F131" i="4"/>
  <c r="T131" i="4" s="1"/>
  <c r="J131" i="1"/>
  <c r="K131" i="1" s="1"/>
  <c r="J131" i="4" s="1"/>
  <c r="L131" i="1"/>
  <c r="M131" i="1"/>
  <c r="N131" i="1" s="1"/>
  <c r="M131" i="4" s="1"/>
  <c r="O131" i="1"/>
  <c r="P131" i="1"/>
  <c r="Q131" i="1" s="1"/>
  <c r="P131" i="4" s="1"/>
  <c r="R131" i="1"/>
  <c r="S131" i="1"/>
  <c r="U131" i="1"/>
  <c r="AC131" i="1"/>
  <c r="AD131" i="1" s="1"/>
  <c r="AE131" i="1"/>
  <c r="AF131" i="1" s="1"/>
  <c r="AG131" i="1"/>
  <c r="AH131" i="1" s="1"/>
  <c r="AI131" i="1"/>
  <c r="AJ131" i="1" s="1"/>
  <c r="T131" i="1" l="1"/>
  <c r="S131" i="4" s="1"/>
  <c r="L130" i="4"/>
  <c r="O130" i="4"/>
  <c r="R130" i="4"/>
  <c r="U130" i="4"/>
  <c r="C130" i="4"/>
  <c r="K130" i="4" s="1"/>
  <c r="D130" i="4"/>
  <c r="N130" i="4" s="1"/>
  <c r="E130" i="4"/>
  <c r="Q130" i="4" s="1"/>
  <c r="F130" i="4"/>
  <c r="T130" i="4" s="1"/>
  <c r="J130" i="1"/>
  <c r="K130" i="1" s="1"/>
  <c r="J130" i="4" s="1"/>
  <c r="L130" i="1"/>
  <c r="M130" i="1"/>
  <c r="O130" i="1"/>
  <c r="P130" i="1"/>
  <c r="Q130" i="1" s="1"/>
  <c r="P130" i="4" s="1"/>
  <c r="R130" i="1"/>
  <c r="S130" i="1"/>
  <c r="T130" i="1" s="1"/>
  <c r="S130" i="4" s="1"/>
  <c r="U130" i="1"/>
  <c r="AC130" i="1"/>
  <c r="AD130" i="1" s="1"/>
  <c r="AE130" i="1"/>
  <c r="AF130" i="1" s="1"/>
  <c r="AG130" i="1"/>
  <c r="AH130" i="1" s="1"/>
  <c r="AI130" i="1"/>
  <c r="AJ130" i="1" s="1"/>
  <c r="N130" i="1" l="1"/>
  <c r="M130" i="4" s="1"/>
  <c r="L129" i="4"/>
  <c r="O129" i="4"/>
  <c r="R129" i="4"/>
  <c r="U129" i="4"/>
  <c r="C129" i="4"/>
  <c r="K129" i="4" s="1"/>
  <c r="D129" i="4"/>
  <c r="N129" i="4" s="1"/>
  <c r="E129" i="4"/>
  <c r="Q129" i="4" s="1"/>
  <c r="F129" i="4"/>
  <c r="T129" i="4" s="1"/>
  <c r="AC129" i="1"/>
  <c r="AD129" i="1" s="1"/>
  <c r="AE129" i="1"/>
  <c r="AF129" i="1" s="1"/>
  <c r="AG129" i="1"/>
  <c r="AH129" i="1" s="1"/>
  <c r="AI129" i="1"/>
  <c r="AJ129" i="1" s="1"/>
  <c r="J129" i="1"/>
  <c r="K129" i="1" s="1"/>
  <c r="J129" i="4" s="1"/>
  <c r="L129" i="1"/>
  <c r="M129" i="1"/>
  <c r="N129" i="1" s="1"/>
  <c r="M129" i="4" s="1"/>
  <c r="O129" i="1"/>
  <c r="P129" i="1"/>
  <c r="Q129" i="1" s="1"/>
  <c r="P129" i="4" s="1"/>
  <c r="R129" i="1"/>
  <c r="S129" i="1"/>
  <c r="T129" i="1" s="1"/>
  <c r="S129" i="4" s="1"/>
  <c r="U129" i="1"/>
  <c r="L124" i="4" l="1"/>
  <c r="O124" i="4"/>
  <c r="R124" i="4"/>
  <c r="U124" i="4"/>
  <c r="L125" i="4"/>
  <c r="O125" i="4"/>
  <c r="R125" i="4"/>
  <c r="U125" i="4"/>
  <c r="L126" i="4"/>
  <c r="O126" i="4"/>
  <c r="R126" i="4"/>
  <c r="U126" i="4"/>
  <c r="L127" i="4"/>
  <c r="O127" i="4"/>
  <c r="R127" i="4"/>
  <c r="U127" i="4"/>
  <c r="L128" i="4"/>
  <c r="O128" i="4"/>
  <c r="R128" i="4"/>
  <c r="U128" i="4"/>
  <c r="C124" i="4"/>
  <c r="K124" i="4" s="1"/>
  <c r="D124" i="4"/>
  <c r="N124" i="4" s="1"/>
  <c r="E124" i="4"/>
  <c r="Q124" i="4" s="1"/>
  <c r="F124" i="4"/>
  <c r="T124" i="4" s="1"/>
  <c r="C125" i="4"/>
  <c r="K125" i="4" s="1"/>
  <c r="D125" i="4"/>
  <c r="N125" i="4" s="1"/>
  <c r="E125" i="4"/>
  <c r="Q125" i="4" s="1"/>
  <c r="F125" i="4"/>
  <c r="T125" i="4" s="1"/>
  <c r="C126" i="4"/>
  <c r="K126" i="4" s="1"/>
  <c r="D126" i="4"/>
  <c r="N126" i="4" s="1"/>
  <c r="E126" i="4"/>
  <c r="Q126" i="4" s="1"/>
  <c r="F126" i="4"/>
  <c r="T126" i="4" s="1"/>
  <c r="C127" i="4"/>
  <c r="K127" i="4" s="1"/>
  <c r="D127" i="4"/>
  <c r="N127" i="4" s="1"/>
  <c r="E127" i="4"/>
  <c r="Q127" i="4" s="1"/>
  <c r="F127" i="4"/>
  <c r="T127" i="4" s="1"/>
  <c r="C128" i="4"/>
  <c r="K128" i="4" s="1"/>
  <c r="D128" i="4"/>
  <c r="N128" i="4" s="1"/>
  <c r="E128" i="4"/>
  <c r="Q128" i="4" s="1"/>
  <c r="F128" i="4"/>
  <c r="T128" i="4" s="1"/>
  <c r="AC124" i="1"/>
  <c r="AD124" i="1" s="1"/>
  <c r="AE124" i="1"/>
  <c r="AF124" i="1" s="1"/>
  <c r="AG124" i="1"/>
  <c r="AH124" i="1" s="1"/>
  <c r="AI124" i="1"/>
  <c r="AJ124" i="1" s="1"/>
  <c r="AC125" i="1"/>
  <c r="AD125" i="1" s="1"/>
  <c r="AE125" i="1"/>
  <c r="AF125" i="1" s="1"/>
  <c r="AG125" i="1"/>
  <c r="AH125" i="1" s="1"/>
  <c r="AI125" i="1"/>
  <c r="AJ125" i="1" s="1"/>
  <c r="AC126" i="1"/>
  <c r="AD126" i="1" s="1"/>
  <c r="AE126" i="1"/>
  <c r="AF126" i="1" s="1"/>
  <c r="AG126" i="1"/>
  <c r="AH126" i="1" s="1"/>
  <c r="AI126" i="1"/>
  <c r="AJ126" i="1" s="1"/>
  <c r="AC127" i="1"/>
  <c r="AD127" i="1" s="1"/>
  <c r="AE127" i="1"/>
  <c r="AF127" i="1" s="1"/>
  <c r="AG127" i="1"/>
  <c r="AH127" i="1" s="1"/>
  <c r="AI127" i="1"/>
  <c r="AJ127" i="1" s="1"/>
  <c r="AC128" i="1"/>
  <c r="AD128" i="1" s="1"/>
  <c r="AE128" i="1"/>
  <c r="AF128" i="1" s="1"/>
  <c r="AG128" i="1"/>
  <c r="AH128" i="1" s="1"/>
  <c r="AI128" i="1"/>
  <c r="AJ128" i="1" s="1"/>
  <c r="J117" i="1"/>
  <c r="K117" i="1" s="1"/>
  <c r="L117" i="1"/>
  <c r="M117" i="1"/>
  <c r="N117" i="1" s="1"/>
  <c r="O117" i="1"/>
  <c r="P117" i="1"/>
  <c r="Q117" i="1" s="1"/>
  <c r="R117" i="1"/>
  <c r="S117" i="1"/>
  <c r="T117" i="1" s="1"/>
  <c r="U117" i="1"/>
  <c r="J118" i="1"/>
  <c r="K118" i="1" s="1"/>
  <c r="L118" i="1"/>
  <c r="M118" i="1"/>
  <c r="N118" i="1" s="1"/>
  <c r="O118" i="1"/>
  <c r="P118" i="1"/>
  <c r="Q118" i="1" s="1"/>
  <c r="R118" i="1"/>
  <c r="S118" i="1"/>
  <c r="T118" i="1" s="1"/>
  <c r="U118" i="1"/>
  <c r="J119" i="1"/>
  <c r="K119" i="1" s="1"/>
  <c r="L119" i="1"/>
  <c r="M119" i="1"/>
  <c r="N119" i="1" s="1"/>
  <c r="O119" i="1"/>
  <c r="P119" i="1"/>
  <c r="Q119" i="1" s="1"/>
  <c r="R119" i="1"/>
  <c r="S119" i="1"/>
  <c r="T119" i="1" s="1"/>
  <c r="U119" i="1"/>
  <c r="J120" i="1"/>
  <c r="K120" i="1" s="1"/>
  <c r="L120" i="1"/>
  <c r="M120" i="1"/>
  <c r="N120" i="1" s="1"/>
  <c r="O120" i="1"/>
  <c r="P120" i="1"/>
  <c r="Q120" i="1" s="1"/>
  <c r="R120" i="1"/>
  <c r="S120" i="1"/>
  <c r="T120" i="1" s="1"/>
  <c r="U120" i="1"/>
  <c r="J121" i="1"/>
  <c r="K121" i="1" s="1"/>
  <c r="L121" i="1"/>
  <c r="M121" i="1"/>
  <c r="N121" i="1" s="1"/>
  <c r="O121" i="1"/>
  <c r="P121" i="1"/>
  <c r="Q121" i="1" s="1"/>
  <c r="R121" i="1"/>
  <c r="S121" i="1"/>
  <c r="T121" i="1" s="1"/>
  <c r="U121" i="1"/>
  <c r="J122" i="1"/>
  <c r="K122" i="1" s="1"/>
  <c r="L122" i="1"/>
  <c r="M122" i="1"/>
  <c r="N122" i="1" s="1"/>
  <c r="O122" i="1"/>
  <c r="P122" i="1"/>
  <c r="Q122" i="1" s="1"/>
  <c r="R122" i="1"/>
  <c r="S122" i="1"/>
  <c r="T122" i="1" s="1"/>
  <c r="U122" i="1"/>
  <c r="J123" i="1"/>
  <c r="K123" i="1" s="1"/>
  <c r="L123" i="1"/>
  <c r="M123" i="1"/>
  <c r="N123" i="1" s="1"/>
  <c r="O123" i="1"/>
  <c r="P123" i="1"/>
  <c r="Q123" i="1" s="1"/>
  <c r="R123" i="1"/>
  <c r="S123" i="1"/>
  <c r="T123" i="1" s="1"/>
  <c r="U123" i="1"/>
  <c r="J124" i="1"/>
  <c r="K124" i="1" s="1"/>
  <c r="J124" i="4" s="1"/>
  <c r="L124" i="1"/>
  <c r="M124" i="1"/>
  <c r="N124" i="1" s="1"/>
  <c r="M124" i="4" s="1"/>
  <c r="O124" i="1"/>
  <c r="P124" i="1"/>
  <c r="Q124" i="1" s="1"/>
  <c r="P124" i="4" s="1"/>
  <c r="R124" i="1"/>
  <c r="S124" i="1"/>
  <c r="T124" i="1" s="1"/>
  <c r="S124" i="4" s="1"/>
  <c r="U124" i="1"/>
  <c r="J125" i="1"/>
  <c r="K125" i="1" s="1"/>
  <c r="J125" i="4" s="1"/>
  <c r="L125" i="1"/>
  <c r="M125" i="1"/>
  <c r="N125" i="1" s="1"/>
  <c r="M125" i="4" s="1"/>
  <c r="O125" i="1"/>
  <c r="P125" i="1"/>
  <c r="Q125" i="1" s="1"/>
  <c r="P125" i="4" s="1"/>
  <c r="R125" i="1"/>
  <c r="S125" i="1"/>
  <c r="T125" i="1" s="1"/>
  <c r="S125" i="4" s="1"/>
  <c r="U125" i="1"/>
  <c r="J126" i="1"/>
  <c r="K126" i="1" s="1"/>
  <c r="J126" i="4" s="1"/>
  <c r="L126" i="1"/>
  <c r="M126" i="1"/>
  <c r="N126" i="1"/>
  <c r="M126" i="4" s="1"/>
  <c r="O126" i="1"/>
  <c r="P126" i="1"/>
  <c r="Q126" i="1" s="1"/>
  <c r="P126" i="4" s="1"/>
  <c r="R126" i="1"/>
  <c r="S126" i="1"/>
  <c r="T126" i="1" s="1"/>
  <c r="S126" i="4" s="1"/>
  <c r="U126" i="1"/>
  <c r="J127" i="1"/>
  <c r="K127" i="1" s="1"/>
  <c r="J127" i="4" s="1"/>
  <c r="L127" i="1"/>
  <c r="M127" i="1"/>
  <c r="N127" i="1" s="1"/>
  <c r="M127" i="4" s="1"/>
  <c r="O127" i="1"/>
  <c r="P127" i="1"/>
  <c r="Q127" i="1" s="1"/>
  <c r="P127" i="4" s="1"/>
  <c r="R127" i="1"/>
  <c r="S127" i="1"/>
  <c r="T127" i="1" s="1"/>
  <c r="S127" i="4" s="1"/>
  <c r="U127" i="1"/>
  <c r="J128" i="1"/>
  <c r="K128" i="1" s="1"/>
  <c r="J128" i="4" s="1"/>
  <c r="L128" i="1"/>
  <c r="M128" i="1"/>
  <c r="N128" i="1" s="1"/>
  <c r="M128" i="4" s="1"/>
  <c r="O128" i="1"/>
  <c r="P128" i="1"/>
  <c r="Q128" i="1" s="1"/>
  <c r="P128" i="4" s="1"/>
  <c r="R128" i="1"/>
  <c r="S128" i="1"/>
  <c r="T128" i="1" s="1"/>
  <c r="S128" i="4" s="1"/>
  <c r="U128" i="1"/>
  <c r="J123" i="4" l="1"/>
  <c r="L123" i="4"/>
  <c r="O123" i="4"/>
  <c r="P123" i="4"/>
  <c r="R123" i="4"/>
  <c r="U123" i="4"/>
  <c r="C123" i="4"/>
  <c r="K123" i="4" s="1"/>
  <c r="D123" i="4"/>
  <c r="N123" i="4" s="1"/>
  <c r="E123" i="4"/>
  <c r="Q123" i="4" s="1"/>
  <c r="F123" i="4"/>
  <c r="T123" i="4" s="1"/>
  <c r="AC123" i="1"/>
  <c r="AD123" i="1" s="1"/>
  <c r="AE123" i="1"/>
  <c r="AF123" i="1" s="1"/>
  <c r="AG123" i="1"/>
  <c r="AH123" i="1" s="1"/>
  <c r="AI123" i="1"/>
  <c r="AJ123" i="1" s="1"/>
  <c r="S123" i="4" l="1"/>
  <c r="M123" i="4"/>
  <c r="J122" i="4"/>
  <c r="L122" i="4"/>
  <c r="O122" i="4"/>
  <c r="P122" i="4"/>
  <c r="R122" i="4"/>
  <c r="C122" i="4"/>
  <c r="K122" i="4" s="1"/>
  <c r="D122" i="4"/>
  <c r="N122" i="4" s="1"/>
  <c r="E122" i="4"/>
  <c r="Q122" i="4" s="1"/>
  <c r="F122" i="4"/>
  <c r="T122" i="4" s="1"/>
  <c r="M122" i="4"/>
  <c r="S122" i="4"/>
  <c r="AC122" i="1"/>
  <c r="AD122" i="1" s="1"/>
  <c r="AE122" i="1"/>
  <c r="AF122" i="1" s="1"/>
  <c r="AG122" i="1"/>
  <c r="AH122" i="1" s="1"/>
  <c r="AI122" i="1"/>
  <c r="AJ122" i="1" s="1"/>
  <c r="J121" i="4" l="1"/>
  <c r="L121" i="4"/>
  <c r="M121" i="4"/>
  <c r="O121" i="4"/>
  <c r="P121" i="4"/>
  <c r="R121" i="4"/>
  <c r="U121" i="4"/>
  <c r="C121" i="4"/>
  <c r="K121" i="4" s="1"/>
  <c r="D121" i="4"/>
  <c r="N121" i="4" s="1"/>
  <c r="E121" i="4"/>
  <c r="Q121" i="4" s="1"/>
  <c r="F121" i="4"/>
  <c r="T121" i="4" s="1"/>
  <c r="AC121" i="1"/>
  <c r="AD121" i="1" s="1"/>
  <c r="AE121" i="1"/>
  <c r="AF121" i="1" s="1"/>
  <c r="AG121" i="1"/>
  <c r="AH121" i="1" s="1"/>
  <c r="AI121" i="1"/>
  <c r="AJ121" i="1" s="1"/>
  <c r="S121" i="4"/>
  <c r="J120" i="4" l="1"/>
  <c r="L120" i="4"/>
  <c r="M120" i="4"/>
  <c r="O120" i="4"/>
  <c r="P120" i="4"/>
  <c r="R120" i="4"/>
  <c r="S120" i="4"/>
  <c r="U120" i="4"/>
  <c r="C120" i="4"/>
  <c r="K120" i="4" s="1"/>
  <c r="D120" i="4"/>
  <c r="N120" i="4" s="1"/>
  <c r="E120" i="4"/>
  <c r="Q120" i="4" s="1"/>
  <c r="F120" i="4"/>
  <c r="T120" i="4" s="1"/>
  <c r="AC120" i="1"/>
  <c r="AD120" i="1" s="1"/>
  <c r="AE120" i="1"/>
  <c r="AF120" i="1" s="1"/>
  <c r="AG120" i="1"/>
  <c r="AH120" i="1"/>
  <c r="AI120" i="1"/>
  <c r="AJ120" i="1" s="1"/>
  <c r="L113" i="4" l="1"/>
  <c r="O113" i="4"/>
  <c r="R113" i="4"/>
  <c r="U113" i="4"/>
  <c r="L114" i="4"/>
  <c r="O114" i="4"/>
  <c r="R114" i="4"/>
  <c r="U114" i="4"/>
  <c r="L115" i="4"/>
  <c r="O115" i="4"/>
  <c r="R115" i="4"/>
  <c r="U115" i="4"/>
  <c r="L116" i="4"/>
  <c r="O116" i="4"/>
  <c r="R116" i="4"/>
  <c r="U116" i="4"/>
  <c r="J117" i="4"/>
  <c r="L117" i="4"/>
  <c r="M117" i="4"/>
  <c r="O117" i="4"/>
  <c r="P117" i="4"/>
  <c r="R117" i="4"/>
  <c r="S117" i="4"/>
  <c r="U117" i="4"/>
  <c r="J118" i="4"/>
  <c r="L118" i="4"/>
  <c r="M118" i="4"/>
  <c r="O118" i="4"/>
  <c r="P118" i="4"/>
  <c r="R118" i="4"/>
  <c r="S118" i="4"/>
  <c r="U118" i="4"/>
  <c r="J119" i="4"/>
  <c r="L119" i="4"/>
  <c r="M119" i="4"/>
  <c r="O119" i="4"/>
  <c r="P119" i="4"/>
  <c r="R119" i="4"/>
  <c r="S119" i="4"/>
  <c r="U119" i="4"/>
  <c r="C113" i="4"/>
  <c r="K113" i="4" s="1"/>
  <c r="D113" i="4"/>
  <c r="N113" i="4" s="1"/>
  <c r="E113" i="4"/>
  <c r="Q113" i="4" s="1"/>
  <c r="F113" i="4"/>
  <c r="T113" i="4" s="1"/>
  <c r="C114" i="4"/>
  <c r="K114" i="4" s="1"/>
  <c r="D114" i="4"/>
  <c r="N114" i="4" s="1"/>
  <c r="E114" i="4"/>
  <c r="Q114" i="4" s="1"/>
  <c r="F114" i="4"/>
  <c r="T114" i="4" s="1"/>
  <c r="C115" i="4"/>
  <c r="K115" i="4" s="1"/>
  <c r="D115" i="4"/>
  <c r="N115" i="4" s="1"/>
  <c r="E115" i="4"/>
  <c r="Q115" i="4" s="1"/>
  <c r="F115" i="4"/>
  <c r="T115" i="4" s="1"/>
  <c r="C116" i="4"/>
  <c r="K116" i="4" s="1"/>
  <c r="D116" i="4"/>
  <c r="N116" i="4" s="1"/>
  <c r="E116" i="4"/>
  <c r="Q116" i="4" s="1"/>
  <c r="F116" i="4"/>
  <c r="T116" i="4" s="1"/>
  <c r="C117" i="4"/>
  <c r="K117" i="4" s="1"/>
  <c r="D117" i="4"/>
  <c r="N117" i="4" s="1"/>
  <c r="E117" i="4"/>
  <c r="Q117" i="4" s="1"/>
  <c r="F117" i="4"/>
  <c r="T117" i="4" s="1"/>
  <c r="C118" i="4"/>
  <c r="K118" i="4" s="1"/>
  <c r="D118" i="4"/>
  <c r="N118" i="4" s="1"/>
  <c r="E118" i="4"/>
  <c r="Q118" i="4" s="1"/>
  <c r="F118" i="4"/>
  <c r="T118" i="4" s="1"/>
  <c r="C119" i="4"/>
  <c r="K119" i="4" s="1"/>
  <c r="D119" i="4"/>
  <c r="N119" i="4" s="1"/>
  <c r="E119" i="4"/>
  <c r="Q119" i="4" s="1"/>
  <c r="F119" i="4"/>
  <c r="T119" i="4" s="1"/>
  <c r="AC119" i="1"/>
  <c r="AD119" i="1" s="1"/>
  <c r="AE119" i="1"/>
  <c r="AF119" i="1" s="1"/>
  <c r="AG119" i="1"/>
  <c r="AH119" i="1" s="1"/>
  <c r="AI119" i="1"/>
  <c r="AJ119" i="1" s="1"/>
  <c r="AC113" i="1"/>
  <c r="AD113" i="1" s="1"/>
  <c r="AE113" i="1"/>
  <c r="AF113" i="1" s="1"/>
  <c r="AG113" i="1"/>
  <c r="AH113" i="1" s="1"/>
  <c r="AI113" i="1"/>
  <c r="AJ113" i="1" s="1"/>
  <c r="AC114" i="1"/>
  <c r="AD114" i="1" s="1"/>
  <c r="AE114" i="1"/>
  <c r="AF114" i="1" s="1"/>
  <c r="AG114" i="1"/>
  <c r="AH114" i="1" s="1"/>
  <c r="AI114" i="1"/>
  <c r="AJ114" i="1" s="1"/>
  <c r="AC115" i="1"/>
  <c r="AD115" i="1" s="1"/>
  <c r="AE115" i="1"/>
  <c r="AF115" i="1" s="1"/>
  <c r="AG115" i="1"/>
  <c r="AH115" i="1" s="1"/>
  <c r="AI115" i="1"/>
  <c r="AJ115" i="1" s="1"/>
  <c r="AC116" i="1"/>
  <c r="AD116" i="1" s="1"/>
  <c r="AE116" i="1"/>
  <c r="AF116" i="1" s="1"/>
  <c r="AG116" i="1"/>
  <c r="AH116" i="1" s="1"/>
  <c r="AI116" i="1"/>
  <c r="AJ116" i="1" s="1"/>
  <c r="AC117" i="1"/>
  <c r="AD117" i="1" s="1"/>
  <c r="AE117" i="1"/>
  <c r="AF117" i="1" s="1"/>
  <c r="AG117" i="1"/>
  <c r="AH117" i="1" s="1"/>
  <c r="AI117" i="1"/>
  <c r="AJ117" i="1" s="1"/>
  <c r="AC118" i="1"/>
  <c r="AD118" i="1" s="1"/>
  <c r="AE118" i="1"/>
  <c r="AF118" i="1" s="1"/>
  <c r="AG118" i="1"/>
  <c r="AH118" i="1" s="1"/>
  <c r="AI118" i="1"/>
  <c r="AJ118" i="1" s="1"/>
  <c r="J113" i="1"/>
  <c r="K113" i="1" s="1"/>
  <c r="J113" i="4" s="1"/>
  <c r="L113" i="1"/>
  <c r="M113" i="1"/>
  <c r="N113" i="1" s="1"/>
  <c r="M113" i="4" s="1"/>
  <c r="O113" i="1"/>
  <c r="P113" i="1"/>
  <c r="Q113" i="1" s="1"/>
  <c r="P113" i="4" s="1"/>
  <c r="R113" i="1"/>
  <c r="S113" i="1"/>
  <c r="T113" i="1" s="1"/>
  <c r="S113" i="4" s="1"/>
  <c r="U113" i="1"/>
  <c r="J114" i="1"/>
  <c r="K114" i="1" s="1"/>
  <c r="J114" i="4" s="1"/>
  <c r="L114" i="1"/>
  <c r="M114" i="1"/>
  <c r="N114" i="1" s="1"/>
  <c r="M114" i="4" s="1"/>
  <c r="O114" i="1"/>
  <c r="P114" i="1"/>
  <c r="Q114" i="1" s="1"/>
  <c r="P114" i="4" s="1"/>
  <c r="R114" i="1"/>
  <c r="S114" i="1"/>
  <c r="T114" i="1" s="1"/>
  <c r="S114" i="4" s="1"/>
  <c r="U114" i="1"/>
  <c r="J115" i="1"/>
  <c r="K115" i="1" s="1"/>
  <c r="J115" i="4" s="1"/>
  <c r="L115" i="1"/>
  <c r="M115" i="1"/>
  <c r="N115" i="1" s="1"/>
  <c r="M115" i="4" s="1"/>
  <c r="O115" i="1"/>
  <c r="P115" i="1"/>
  <c r="Q115" i="1" s="1"/>
  <c r="P115" i="4" s="1"/>
  <c r="R115" i="1"/>
  <c r="S115" i="1"/>
  <c r="T115" i="1" s="1"/>
  <c r="S115" i="4" s="1"/>
  <c r="U115" i="1"/>
  <c r="J116" i="1"/>
  <c r="K116" i="1" s="1"/>
  <c r="J116" i="4" s="1"/>
  <c r="L116" i="1"/>
  <c r="M116" i="1"/>
  <c r="N116" i="1" s="1"/>
  <c r="M116" i="4" s="1"/>
  <c r="O116" i="1"/>
  <c r="P116" i="1"/>
  <c r="Q116" i="1" s="1"/>
  <c r="P116" i="4" s="1"/>
  <c r="R116" i="1"/>
  <c r="S116" i="1"/>
  <c r="T116" i="1" s="1"/>
  <c r="S116" i="4" s="1"/>
  <c r="U116" i="1"/>
  <c r="L111" i="4" l="1"/>
  <c r="O111" i="4"/>
  <c r="R111" i="4"/>
  <c r="U111" i="4"/>
  <c r="L112" i="4"/>
  <c r="O112" i="4"/>
  <c r="R112" i="4"/>
  <c r="U112" i="4"/>
  <c r="C111" i="4"/>
  <c r="K111" i="4" s="1"/>
  <c r="D111" i="4"/>
  <c r="N111" i="4" s="1"/>
  <c r="E111" i="4"/>
  <c r="Q111" i="4" s="1"/>
  <c r="F111" i="4"/>
  <c r="T111" i="4" s="1"/>
  <c r="C112" i="4"/>
  <c r="K112" i="4" s="1"/>
  <c r="D112" i="4"/>
  <c r="N112" i="4" s="1"/>
  <c r="E112" i="4"/>
  <c r="Q112" i="4" s="1"/>
  <c r="F112" i="4"/>
  <c r="T112" i="4" s="1"/>
  <c r="AC109" i="1"/>
  <c r="AD109" i="1"/>
  <c r="AE109" i="1"/>
  <c r="AF109" i="1" s="1"/>
  <c r="AG109" i="1"/>
  <c r="AH109" i="1" s="1"/>
  <c r="AI109" i="1"/>
  <c r="AJ109" i="1" s="1"/>
  <c r="AC110" i="1"/>
  <c r="AD110" i="1" s="1"/>
  <c r="AE110" i="1"/>
  <c r="AF110" i="1" s="1"/>
  <c r="AG110" i="1"/>
  <c r="AH110" i="1" s="1"/>
  <c r="AI110" i="1"/>
  <c r="AJ110" i="1" s="1"/>
  <c r="AC111" i="1"/>
  <c r="AD111" i="1" s="1"/>
  <c r="AE111" i="1"/>
  <c r="AF111" i="1" s="1"/>
  <c r="AG111" i="1"/>
  <c r="AH111" i="1" s="1"/>
  <c r="AI111" i="1"/>
  <c r="AJ111" i="1" s="1"/>
  <c r="AC112" i="1"/>
  <c r="AD112" i="1" s="1"/>
  <c r="AE112" i="1"/>
  <c r="AF112" i="1" s="1"/>
  <c r="AG112" i="1"/>
  <c r="AH112" i="1" s="1"/>
  <c r="AI112" i="1"/>
  <c r="AJ112" i="1" s="1"/>
  <c r="J111" i="1"/>
  <c r="K111" i="1" s="1"/>
  <c r="J111" i="4" s="1"/>
  <c r="L111" i="1"/>
  <c r="M111" i="1"/>
  <c r="N111" i="1" s="1"/>
  <c r="M111" i="4" s="1"/>
  <c r="O111" i="1"/>
  <c r="P111" i="1"/>
  <c r="Q111" i="1" s="1"/>
  <c r="P111" i="4" s="1"/>
  <c r="R111" i="1"/>
  <c r="S111" i="1"/>
  <c r="T111" i="1" s="1"/>
  <c r="S111" i="4" s="1"/>
  <c r="U111" i="1"/>
  <c r="J112" i="1"/>
  <c r="K112" i="1" s="1"/>
  <c r="J112" i="4" s="1"/>
  <c r="L112" i="1"/>
  <c r="M112" i="1"/>
  <c r="N112" i="1" s="1"/>
  <c r="M112" i="4" s="1"/>
  <c r="O112" i="1"/>
  <c r="P112" i="1"/>
  <c r="Q112" i="1" s="1"/>
  <c r="P112" i="4" s="1"/>
  <c r="R112" i="1"/>
  <c r="S112" i="1"/>
  <c r="T112" i="1" s="1"/>
  <c r="S112" i="4" s="1"/>
  <c r="U112" i="1"/>
  <c r="C109" i="4" l="1"/>
  <c r="K109" i="4" s="1"/>
  <c r="C110" i="4"/>
  <c r="K110" i="4" s="1"/>
  <c r="J109" i="1"/>
  <c r="K109" i="1" s="1"/>
  <c r="J109" i="4" s="1"/>
  <c r="J110" i="1"/>
  <c r="K110" i="1" s="1"/>
  <c r="J110" i="4" s="1"/>
  <c r="L110" i="1"/>
  <c r="L109" i="1"/>
  <c r="L109" i="4"/>
  <c r="O109" i="4"/>
  <c r="R109" i="4"/>
  <c r="U109" i="4"/>
  <c r="L110" i="4"/>
  <c r="O110" i="4"/>
  <c r="R110" i="4"/>
  <c r="U110" i="4"/>
  <c r="D109" i="4"/>
  <c r="N109" i="4" s="1"/>
  <c r="E109" i="4"/>
  <c r="Q109" i="4" s="1"/>
  <c r="F109" i="4"/>
  <c r="T109" i="4" s="1"/>
  <c r="D110" i="4"/>
  <c r="N110" i="4" s="1"/>
  <c r="E110" i="4"/>
  <c r="Q110" i="4" s="1"/>
  <c r="F110" i="4"/>
  <c r="T110" i="4" s="1"/>
  <c r="M109" i="1"/>
  <c r="N109" i="1"/>
  <c r="M109" i="4" s="1"/>
  <c r="O109" i="1"/>
  <c r="P109" i="1"/>
  <c r="Q109" i="1" s="1"/>
  <c r="P109" i="4" s="1"/>
  <c r="R109" i="1"/>
  <c r="S109" i="1"/>
  <c r="T109" i="1" s="1"/>
  <c r="S109" i="4" s="1"/>
  <c r="U109" i="1"/>
  <c r="M110" i="1"/>
  <c r="N110" i="1" s="1"/>
  <c r="M110" i="4" s="1"/>
  <c r="O110" i="1"/>
  <c r="P110" i="1"/>
  <c r="Q110" i="1" s="1"/>
  <c r="P110" i="4" s="1"/>
  <c r="R110" i="1"/>
  <c r="S110" i="1"/>
  <c r="T110" i="1" s="1"/>
  <c r="S110" i="4" s="1"/>
  <c r="U110" i="1"/>
  <c r="L108" i="4" l="1"/>
  <c r="O108" i="4"/>
  <c r="R108" i="4"/>
  <c r="U108" i="4"/>
  <c r="C108" i="4"/>
  <c r="K108" i="4" s="1"/>
  <c r="D108" i="4"/>
  <c r="N108" i="4" s="1"/>
  <c r="E108" i="4"/>
  <c r="Q108" i="4" s="1"/>
  <c r="F108" i="4"/>
  <c r="T108" i="4" s="1"/>
  <c r="AC108" i="1"/>
  <c r="AD108" i="1"/>
  <c r="AE108" i="1"/>
  <c r="AF108" i="1" s="1"/>
  <c r="AG108" i="1"/>
  <c r="AH108" i="1" s="1"/>
  <c r="AI108" i="1"/>
  <c r="AJ108" i="1" s="1"/>
  <c r="J108" i="1"/>
  <c r="K108" i="1" s="1"/>
  <c r="J108" i="4" s="1"/>
  <c r="L108" i="1"/>
  <c r="M108" i="1"/>
  <c r="N108" i="1" s="1"/>
  <c r="M108" i="4" s="1"/>
  <c r="O108" i="1"/>
  <c r="P108" i="1"/>
  <c r="Q108" i="1" s="1"/>
  <c r="P108" i="4" s="1"/>
  <c r="R108" i="1"/>
  <c r="S108" i="1"/>
  <c r="T108" i="1" s="1"/>
  <c r="S108" i="4" s="1"/>
  <c r="U108" i="1"/>
  <c r="L107" i="4" l="1"/>
  <c r="O107" i="4"/>
  <c r="R107" i="4"/>
  <c r="U107" i="4"/>
  <c r="C107" i="4"/>
  <c r="K107" i="4" s="1"/>
  <c r="D107" i="4"/>
  <c r="N107" i="4" s="1"/>
  <c r="E107" i="4"/>
  <c r="Q107" i="4" s="1"/>
  <c r="F107" i="4"/>
  <c r="T107" i="4" s="1"/>
  <c r="AC107" i="1"/>
  <c r="AD107" i="1" s="1"/>
  <c r="AE107" i="1"/>
  <c r="AF107" i="1" s="1"/>
  <c r="AG107" i="1"/>
  <c r="AH107" i="1" s="1"/>
  <c r="AI107" i="1"/>
  <c r="AJ107" i="1" s="1"/>
  <c r="J107" i="1"/>
  <c r="K107" i="1"/>
  <c r="J107" i="4" s="1"/>
  <c r="L107" i="1"/>
  <c r="M107" i="1"/>
  <c r="N107" i="1" s="1"/>
  <c r="M107" i="4" s="1"/>
  <c r="O107" i="1"/>
  <c r="P107" i="1"/>
  <c r="Q107" i="1" s="1"/>
  <c r="P107" i="4" s="1"/>
  <c r="R107" i="1"/>
  <c r="S107" i="1"/>
  <c r="T107" i="1" s="1"/>
  <c r="S107" i="4" s="1"/>
  <c r="U107" i="1"/>
  <c r="L106" i="4" l="1"/>
  <c r="O106" i="4"/>
  <c r="R106" i="4"/>
  <c r="U106" i="4"/>
  <c r="C106" i="4"/>
  <c r="K106" i="4" s="1"/>
  <c r="D106" i="4"/>
  <c r="N106" i="4" s="1"/>
  <c r="E106" i="4"/>
  <c r="Q106" i="4" s="1"/>
  <c r="F106" i="4"/>
  <c r="T106" i="4" s="1"/>
  <c r="AC106" i="1"/>
  <c r="AD106" i="1"/>
  <c r="AE106" i="1"/>
  <c r="AF106" i="1" s="1"/>
  <c r="AG106" i="1"/>
  <c r="AH106" i="1" s="1"/>
  <c r="AI106" i="1"/>
  <c r="AJ106" i="1" s="1"/>
  <c r="J106" i="1"/>
  <c r="K106" i="1" s="1"/>
  <c r="J106" i="4" s="1"/>
  <c r="L106" i="1"/>
  <c r="M106" i="1"/>
  <c r="N106" i="1" s="1"/>
  <c r="M106" i="4" s="1"/>
  <c r="O106" i="1"/>
  <c r="P106" i="1"/>
  <c r="Q106" i="1" s="1"/>
  <c r="P106" i="4" s="1"/>
  <c r="R106" i="1"/>
  <c r="S106" i="1"/>
  <c r="T106" i="1" s="1"/>
  <c r="S106" i="4" s="1"/>
  <c r="U106" i="1"/>
  <c r="L105" i="4" l="1"/>
  <c r="O105" i="4"/>
  <c r="R105" i="4"/>
  <c r="U105" i="4"/>
  <c r="C105" i="4"/>
  <c r="K105" i="4" s="1"/>
  <c r="D105" i="4"/>
  <c r="N105" i="4" s="1"/>
  <c r="E105" i="4"/>
  <c r="Q105" i="4" s="1"/>
  <c r="F105" i="4"/>
  <c r="T105" i="4" s="1"/>
  <c r="AC105" i="1"/>
  <c r="AD105" i="1" s="1"/>
  <c r="AE105" i="1"/>
  <c r="AF105" i="1" s="1"/>
  <c r="AG105" i="1"/>
  <c r="AH105" i="1" s="1"/>
  <c r="AI105" i="1"/>
  <c r="AJ105" i="1" s="1"/>
  <c r="J105" i="1"/>
  <c r="K105" i="1" s="1"/>
  <c r="J105" i="4" s="1"/>
  <c r="L105" i="1"/>
  <c r="M105" i="1"/>
  <c r="N105" i="1" s="1"/>
  <c r="M105" i="4" s="1"/>
  <c r="O105" i="1"/>
  <c r="P105" i="1"/>
  <c r="Q105" i="1" s="1"/>
  <c r="P105" i="4" s="1"/>
  <c r="R105" i="1"/>
  <c r="S105" i="1"/>
  <c r="T105" i="1" s="1"/>
  <c r="S105" i="4" s="1"/>
  <c r="U105" i="1"/>
  <c r="L104" i="4" l="1"/>
  <c r="O104" i="4"/>
  <c r="R104" i="4"/>
  <c r="U104" i="4"/>
  <c r="C104" i="4"/>
  <c r="K104" i="4" s="1"/>
  <c r="D104" i="4"/>
  <c r="N104" i="4" s="1"/>
  <c r="E104" i="4"/>
  <c r="Q104" i="4" s="1"/>
  <c r="F104" i="4"/>
  <c r="T104" i="4" s="1"/>
  <c r="AC104" i="1"/>
  <c r="AD104" i="1" s="1"/>
  <c r="AE104" i="1"/>
  <c r="AF104" i="1" s="1"/>
  <c r="AG104" i="1"/>
  <c r="AH104" i="1" s="1"/>
  <c r="AI104" i="1"/>
  <c r="AJ104" i="1" s="1"/>
  <c r="S104" i="1"/>
  <c r="T104" i="1" s="1"/>
  <c r="S104" i="4" s="1"/>
  <c r="P104" i="1"/>
  <c r="Q104" i="1" s="1"/>
  <c r="P104" i="4" s="1"/>
  <c r="M104" i="1"/>
  <c r="N104" i="1" s="1"/>
  <c r="M104" i="4" s="1"/>
  <c r="J104" i="1"/>
  <c r="K104" i="1" s="1"/>
  <c r="J104" i="4" s="1"/>
  <c r="U104" i="1"/>
  <c r="R104" i="1"/>
  <c r="O104" i="1"/>
  <c r="L104" i="1"/>
  <c r="L103" i="4" l="1"/>
  <c r="O103" i="4"/>
  <c r="R103" i="4"/>
  <c r="U103" i="4"/>
  <c r="C103" i="4"/>
  <c r="K103" i="4" s="1"/>
  <c r="D103" i="4"/>
  <c r="N103" i="4" s="1"/>
  <c r="E103" i="4"/>
  <c r="Q103" i="4" s="1"/>
  <c r="F103" i="4"/>
  <c r="T103" i="4" s="1"/>
  <c r="AC103" i="1"/>
  <c r="AD103" i="1" s="1"/>
  <c r="AE103" i="1"/>
  <c r="AF103" i="1" s="1"/>
  <c r="AG103" i="1"/>
  <c r="AH103" i="1" s="1"/>
  <c r="AI103" i="1"/>
  <c r="AJ103" i="1" s="1"/>
  <c r="S103" i="1"/>
  <c r="T103" i="1" s="1"/>
  <c r="S103" i="4" s="1"/>
  <c r="P103" i="1"/>
  <c r="Q103" i="1" s="1"/>
  <c r="P103" i="4" s="1"/>
  <c r="M103" i="1"/>
  <c r="N103" i="1" s="1"/>
  <c r="M103" i="4" s="1"/>
  <c r="J103" i="1"/>
  <c r="K103" i="1" s="1"/>
  <c r="J103" i="4" s="1"/>
  <c r="U103" i="1"/>
  <c r="R103" i="1"/>
  <c r="O103" i="1"/>
  <c r="L103" i="1"/>
  <c r="L102" i="4" l="1"/>
  <c r="O102" i="4"/>
  <c r="R102" i="4"/>
  <c r="U102" i="4"/>
  <c r="C102" i="4"/>
  <c r="K102" i="4" s="1"/>
  <c r="D102" i="4"/>
  <c r="N102" i="4" s="1"/>
  <c r="E102" i="4"/>
  <c r="Q102" i="4" s="1"/>
  <c r="F102" i="4"/>
  <c r="T102" i="4" s="1"/>
  <c r="AC102" i="1"/>
  <c r="AD102" i="1" s="1"/>
  <c r="AE102" i="1"/>
  <c r="AF102" i="1" s="1"/>
  <c r="AG102" i="1"/>
  <c r="AH102" i="1" s="1"/>
  <c r="AI102" i="1"/>
  <c r="AJ102" i="1" s="1"/>
  <c r="S102" i="1"/>
  <c r="T102" i="1" s="1"/>
  <c r="S102" i="4" s="1"/>
  <c r="P102" i="1"/>
  <c r="Q102" i="1" s="1"/>
  <c r="P102" i="4" s="1"/>
  <c r="M102" i="1"/>
  <c r="N102" i="1" s="1"/>
  <c r="M102" i="4" s="1"/>
  <c r="J102" i="1"/>
  <c r="U102" i="1"/>
  <c r="R102" i="1"/>
  <c r="O102" i="1"/>
  <c r="L102" i="1"/>
  <c r="K102" i="1" l="1"/>
  <c r="J102" i="4" s="1"/>
  <c r="L101" i="4"/>
  <c r="O101" i="4"/>
  <c r="R101" i="4"/>
  <c r="U101" i="4"/>
  <c r="C101" i="4"/>
  <c r="K101" i="4" s="1"/>
  <c r="D101" i="4"/>
  <c r="N101" i="4" s="1"/>
  <c r="E101" i="4"/>
  <c r="Q101" i="4" s="1"/>
  <c r="F101" i="4"/>
  <c r="T101" i="4" s="1"/>
  <c r="AC101" i="1"/>
  <c r="AD101" i="1" s="1"/>
  <c r="AE101" i="1"/>
  <c r="AF101" i="1" s="1"/>
  <c r="AG101" i="1"/>
  <c r="AH101" i="1" s="1"/>
  <c r="AI101" i="1"/>
  <c r="AJ101" i="1" s="1"/>
  <c r="S101" i="1"/>
  <c r="T101" i="1" s="1"/>
  <c r="S101" i="4" s="1"/>
  <c r="P101" i="1"/>
  <c r="Q101" i="1" s="1"/>
  <c r="P101" i="4" s="1"/>
  <c r="M101" i="1"/>
  <c r="N101" i="1" s="1"/>
  <c r="M101" i="4" s="1"/>
  <c r="J101" i="1"/>
  <c r="K101" i="1" s="1"/>
  <c r="J101" i="4" s="1"/>
  <c r="U101" i="1"/>
  <c r="R101" i="1"/>
  <c r="O101" i="1"/>
  <c r="L101" i="1"/>
  <c r="L100" i="4" l="1"/>
  <c r="O100" i="4"/>
  <c r="R100" i="4"/>
  <c r="U100" i="4"/>
  <c r="C100" i="4"/>
  <c r="K100" i="4" s="1"/>
  <c r="D100" i="4"/>
  <c r="N100" i="4" s="1"/>
  <c r="E100" i="4"/>
  <c r="Q100" i="4" s="1"/>
  <c r="F100" i="4"/>
  <c r="T100" i="4" s="1"/>
  <c r="AC100" i="1"/>
  <c r="AD100" i="1" s="1"/>
  <c r="AE100" i="1"/>
  <c r="AF100" i="1" s="1"/>
  <c r="AG100" i="1"/>
  <c r="AH100" i="1" s="1"/>
  <c r="AI100" i="1"/>
  <c r="AJ100" i="1" s="1"/>
  <c r="S100" i="1"/>
  <c r="T100" i="1" s="1"/>
  <c r="S100" i="4" s="1"/>
  <c r="P100" i="1"/>
  <c r="Q100" i="1" s="1"/>
  <c r="P100" i="4" s="1"/>
  <c r="M100" i="1"/>
  <c r="N100" i="1" s="1"/>
  <c r="M100" i="4" s="1"/>
  <c r="J100" i="1"/>
  <c r="K100" i="1" s="1"/>
  <c r="J100" i="4" s="1"/>
  <c r="U100" i="1"/>
  <c r="R100" i="1"/>
  <c r="O100" i="1"/>
  <c r="L100" i="1"/>
  <c r="L99" i="4" l="1"/>
  <c r="O99" i="4"/>
  <c r="R99" i="4"/>
  <c r="U99" i="4"/>
  <c r="C99" i="4"/>
  <c r="K99" i="4" s="1"/>
  <c r="D99" i="4"/>
  <c r="N99" i="4" s="1"/>
  <c r="E99" i="4"/>
  <c r="Q99" i="4" s="1"/>
  <c r="F99" i="4"/>
  <c r="T99" i="4" s="1"/>
  <c r="AC99" i="1"/>
  <c r="AD99" i="1" s="1"/>
  <c r="AE99" i="1"/>
  <c r="AF99" i="1" s="1"/>
  <c r="AG99" i="1"/>
  <c r="AH99" i="1"/>
  <c r="AI99" i="1"/>
  <c r="AJ99" i="1" s="1"/>
  <c r="S99" i="1"/>
  <c r="P99" i="1"/>
  <c r="Q99" i="1" s="1"/>
  <c r="P99" i="4" s="1"/>
  <c r="M99" i="1"/>
  <c r="N99" i="1" s="1"/>
  <c r="M99" i="4" s="1"/>
  <c r="J99" i="1"/>
  <c r="K99" i="1" s="1"/>
  <c r="J99" i="4" s="1"/>
  <c r="U99" i="1"/>
  <c r="R99" i="1"/>
  <c r="O99" i="1"/>
  <c r="L99" i="1"/>
  <c r="T99" i="1" l="1"/>
  <c r="S99" i="4" s="1"/>
  <c r="L98" i="4"/>
  <c r="O98" i="4"/>
  <c r="R98" i="4"/>
  <c r="U98" i="4"/>
  <c r="C98" i="4"/>
  <c r="K98" i="4" s="1"/>
  <c r="D98" i="4"/>
  <c r="N98" i="4" s="1"/>
  <c r="E98" i="4"/>
  <c r="Q98" i="4" s="1"/>
  <c r="F98" i="4"/>
  <c r="T98" i="4" s="1"/>
  <c r="AC98" i="1"/>
  <c r="AD98" i="1" s="1"/>
  <c r="AE98" i="1"/>
  <c r="AF98" i="1" s="1"/>
  <c r="AG98" i="1"/>
  <c r="AH98" i="1" s="1"/>
  <c r="AI98" i="1"/>
  <c r="AJ98" i="1" s="1"/>
  <c r="S98" i="1"/>
  <c r="T98" i="1" s="1"/>
  <c r="S98" i="4" s="1"/>
  <c r="P98" i="1"/>
  <c r="Q98" i="1" s="1"/>
  <c r="P98" i="4" s="1"/>
  <c r="M98" i="1"/>
  <c r="N98" i="1" s="1"/>
  <c r="M98" i="4" s="1"/>
  <c r="J98" i="1"/>
  <c r="K98" i="1" s="1"/>
  <c r="J98" i="4" s="1"/>
  <c r="U98" i="1"/>
  <c r="R98" i="1"/>
  <c r="O98" i="1"/>
  <c r="L98" i="1"/>
  <c r="L97" i="4" l="1"/>
  <c r="O97" i="4"/>
  <c r="R97" i="4"/>
  <c r="U97" i="4"/>
  <c r="C97" i="4"/>
  <c r="K97" i="4" s="1"/>
  <c r="D97" i="4"/>
  <c r="N97" i="4" s="1"/>
  <c r="E97" i="4"/>
  <c r="Q97" i="4" s="1"/>
  <c r="F97" i="4"/>
  <c r="T97" i="4" s="1"/>
  <c r="AC97" i="1"/>
  <c r="AD97" i="1" s="1"/>
  <c r="AE97" i="1"/>
  <c r="AF97" i="1" s="1"/>
  <c r="AG97" i="1"/>
  <c r="AH97" i="1" s="1"/>
  <c r="AI97" i="1"/>
  <c r="AJ97" i="1" s="1"/>
  <c r="S97" i="1"/>
  <c r="T97" i="1" s="1"/>
  <c r="S97" i="4" s="1"/>
  <c r="P97" i="1"/>
  <c r="Q97" i="1" s="1"/>
  <c r="P97" i="4" s="1"/>
  <c r="M97" i="1"/>
  <c r="N97" i="1" s="1"/>
  <c r="M97" i="4" s="1"/>
  <c r="J97" i="1"/>
  <c r="K97" i="1" s="1"/>
  <c r="J97" i="4" s="1"/>
  <c r="U97" i="1"/>
  <c r="R97" i="1"/>
  <c r="O97" i="1"/>
  <c r="L97" i="1"/>
  <c r="L95" i="4" l="1"/>
  <c r="O95" i="4"/>
  <c r="R95" i="4"/>
  <c r="U95" i="4"/>
  <c r="L96" i="4"/>
  <c r="O96" i="4"/>
  <c r="R96" i="4"/>
  <c r="U96" i="4"/>
  <c r="C95" i="4"/>
  <c r="K95" i="4" s="1"/>
  <c r="D95" i="4"/>
  <c r="N95" i="4" s="1"/>
  <c r="E95" i="4"/>
  <c r="Q95" i="4" s="1"/>
  <c r="F95" i="4"/>
  <c r="T95" i="4" s="1"/>
  <c r="C96" i="4"/>
  <c r="K96" i="4" s="1"/>
  <c r="D96" i="4"/>
  <c r="N96" i="4" s="1"/>
  <c r="E96" i="4"/>
  <c r="Q96" i="4" s="1"/>
  <c r="F96" i="4"/>
  <c r="T96" i="4" s="1"/>
  <c r="AC95" i="1"/>
  <c r="AD95" i="1" s="1"/>
  <c r="AE95" i="1"/>
  <c r="AF95" i="1" s="1"/>
  <c r="AG95" i="1"/>
  <c r="AH95" i="1" s="1"/>
  <c r="AI95" i="1"/>
  <c r="AJ95" i="1" s="1"/>
  <c r="AC96" i="1"/>
  <c r="AD96" i="1" s="1"/>
  <c r="AE96" i="1"/>
  <c r="AF96" i="1" s="1"/>
  <c r="AG96" i="1"/>
  <c r="AH96" i="1" s="1"/>
  <c r="AI96" i="1"/>
  <c r="AJ96" i="1" s="1"/>
  <c r="S95" i="1"/>
  <c r="T95" i="1" s="1"/>
  <c r="S95" i="4" s="1"/>
  <c r="S96" i="1"/>
  <c r="P95" i="1"/>
  <c r="Q95" i="1" s="1"/>
  <c r="P95" i="4" s="1"/>
  <c r="P96" i="1"/>
  <c r="Q96" i="1" s="1"/>
  <c r="P96" i="4" s="1"/>
  <c r="M96" i="1"/>
  <c r="N96" i="1" s="1"/>
  <c r="M96" i="4" s="1"/>
  <c r="M95" i="1"/>
  <c r="N95" i="1" s="1"/>
  <c r="M95" i="4" s="1"/>
  <c r="J95" i="1"/>
  <c r="K95" i="1" s="1"/>
  <c r="J95" i="4" s="1"/>
  <c r="J96" i="1"/>
  <c r="K96" i="1" s="1"/>
  <c r="J96" i="4" s="1"/>
  <c r="U96" i="1"/>
  <c r="U95" i="1"/>
  <c r="R96" i="1"/>
  <c r="R95" i="1"/>
  <c r="O96" i="1"/>
  <c r="O95" i="1"/>
  <c r="L96" i="1"/>
  <c r="L95" i="1"/>
  <c r="T96" i="1" l="1"/>
  <c r="S96" i="4" s="1"/>
  <c r="L94" i="4"/>
  <c r="O94" i="4"/>
  <c r="R94" i="4"/>
  <c r="U94" i="4"/>
  <c r="C94" i="4"/>
  <c r="K94" i="4" s="1"/>
  <c r="D94" i="4"/>
  <c r="N94" i="4" s="1"/>
  <c r="E94" i="4"/>
  <c r="Q94" i="4" s="1"/>
  <c r="F94" i="4"/>
  <c r="T94" i="4" s="1"/>
  <c r="AC94" i="1"/>
  <c r="AD94" i="1" s="1"/>
  <c r="AE94" i="1"/>
  <c r="AF94" i="1" s="1"/>
  <c r="AG94" i="1"/>
  <c r="AH94" i="1" s="1"/>
  <c r="AI94" i="1"/>
  <c r="AJ94" i="1" s="1"/>
  <c r="S94" i="1"/>
  <c r="T94" i="1" s="1"/>
  <c r="S94" i="4" s="1"/>
  <c r="P94" i="1"/>
  <c r="Q94" i="1" s="1"/>
  <c r="P94" i="4" s="1"/>
  <c r="M94" i="1"/>
  <c r="N94" i="1" s="1"/>
  <c r="M94" i="4" s="1"/>
  <c r="J94" i="1"/>
  <c r="K94" i="1" s="1"/>
  <c r="J94" i="4" s="1"/>
  <c r="U94" i="1"/>
  <c r="R94" i="1"/>
  <c r="O94" i="1"/>
  <c r="L94" i="1"/>
  <c r="L93" i="4" l="1"/>
  <c r="O93" i="4"/>
  <c r="R93" i="4"/>
  <c r="U93" i="4"/>
  <c r="C93" i="4"/>
  <c r="K93" i="4" s="1"/>
  <c r="D93" i="4"/>
  <c r="N93" i="4" s="1"/>
  <c r="E93" i="4"/>
  <c r="Q93" i="4" s="1"/>
  <c r="F93" i="4"/>
  <c r="T93" i="4" s="1"/>
  <c r="AC93" i="1"/>
  <c r="AD93" i="1" s="1"/>
  <c r="AE93" i="1"/>
  <c r="AF93" i="1" s="1"/>
  <c r="AG93" i="1"/>
  <c r="AH93" i="1" s="1"/>
  <c r="AI93" i="1"/>
  <c r="AJ93" i="1" s="1"/>
  <c r="S93" i="1"/>
  <c r="T93" i="1" s="1"/>
  <c r="S93" i="4" s="1"/>
  <c r="P93" i="1"/>
  <c r="Q93" i="1" s="1"/>
  <c r="P93" i="4" s="1"/>
  <c r="M93" i="1"/>
  <c r="N93" i="1" s="1"/>
  <c r="M93" i="4" s="1"/>
  <c r="J93" i="1"/>
  <c r="K93" i="1" s="1"/>
  <c r="J93" i="4" s="1"/>
  <c r="U93" i="1"/>
  <c r="R93" i="1"/>
  <c r="O93" i="1"/>
  <c r="L93" i="1"/>
  <c r="L92" i="4" l="1"/>
  <c r="O92" i="4"/>
  <c r="R92" i="4"/>
  <c r="U92" i="4"/>
  <c r="C92" i="4"/>
  <c r="K92" i="4" s="1"/>
  <c r="D92" i="4"/>
  <c r="N92" i="4" s="1"/>
  <c r="E92" i="4"/>
  <c r="Q92" i="4" s="1"/>
  <c r="F92" i="4"/>
  <c r="T92" i="4" s="1"/>
  <c r="AC92" i="1"/>
  <c r="AD92" i="1" s="1"/>
  <c r="AE92" i="1"/>
  <c r="AF92" i="1" s="1"/>
  <c r="AG92" i="1"/>
  <c r="AH92" i="1" s="1"/>
  <c r="AI92" i="1"/>
  <c r="AJ92" i="1" s="1"/>
  <c r="S92" i="1"/>
  <c r="T92" i="1" s="1"/>
  <c r="S92" i="4" s="1"/>
  <c r="P92" i="1"/>
  <c r="Q92" i="1" s="1"/>
  <c r="P92" i="4" s="1"/>
  <c r="J92" i="1"/>
  <c r="L92" i="1"/>
  <c r="M92" i="1"/>
  <c r="N92" i="1" s="1"/>
  <c r="M92" i="4" s="1"/>
  <c r="U92" i="1"/>
  <c r="R92" i="1"/>
  <c r="O92" i="1"/>
  <c r="K92" i="1" l="1"/>
  <c r="J92" i="4" s="1"/>
  <c r="L91" i="4"/>
  <c r="O91" i="4"/>
  <c r="R91" i="4"/>
  <c r="U91" i="4"/>
  <c r="C91" i="4"/>
  <c r="K91" i="4" s="1"/>
  <c r="D91" i="4"/>
  <c r="N91" i="4" s="1"/>
  <c r="E91" i="4"/>
  <c r="Q91" i="4" s="1"/>
  <c r="F91" i="4"/>
  <c r="T91" i="4" s="1"/>
  <c r="AC91" i="1"/>
  <c r="AD91" i="1" s="1"/>
  <c r="AE91" i="1"/>
  <c r="AF91" i="1" s="1"/>
  <c r="AG91" i="1"/>
  <c r="AH91" i="1" s="1"/>
  <c r="AI91" i="1"/>
  <c r="AJ91" i="1" s="1"/>
  <c r="S91" i="1"/>
  <c r="T91" i="1" s="1"/>
  <c r="S91" i="4" s="1"/>
  <c r="P91" i="1"/>
  <c r="Q91" i="1" s="1"/>
  <c r="P91" i="4" s="1"/>
  <c r="M91" i="1"/>
  <c r="N91" i="1" s="1"/>
  <c r="M91" i="4" s="1"/>
  <c r="J91" i="1"/>
  <c r="K91" i="1" s="1"/>
  <c r="J91" i="4" s="1"/>
  <c r="U91" i="1"/>
  <c r="R91" i="1"/>
  <c r="O91" i="1"/>
  <c r="L91" i="1"/>
  <c r="K20" i="5" l="1"/>
  <c r="K12" i="5"/>
  <c r="K8" i="5"/>
  <c r="AC90" i="1"/>
  <c r="AD90" i="1" s="1"/>
  <c r="AE90" i="1"/>
  <c r="AF90" i="1" s="1"/>
  <c r="AG90" i="1"/>
  <c r="AH90" i="1" s="1"/>
  <c r="AI90" i="1"/>
  <c r="AJ90" i="1" s="1"/>
  <c r="C90" i="4"/>
  <c r="K90" i="4" s="1"/>
  <c r="D90" i="4"/>
  <c r="N90" i="4" s="1"/>
  <c r="E90" i="4"/>
  <c r="Q90" i="4" s="1"/>
  <c r="F90" i="4"/>
  <c r="T90" i="4" s="1"/>
  <c r="L90" i="4"/>
  <c r="O90" i="4"/>
  <c r="R90" i="4"/>
  <c r="U90" i="4"/>
  <c r="S90" i="1"/>
  <c r="T90" i="1" s="1"/>
  <c r="S90" i="4" s="1"/>
  <c r="P90" i="1"/>
  <c r="Q90" i="1" s="1"/>
  <c r="P90" i="4" s="1"/>
  <c r="M90" i="1"/>
  <c r="N90" i="1" s="1"/>
  <c r="M90" i="4" s="1"/>
  <c r="J90" i="1"/>
  <c r="K90" i="1" s="1"/>
  <c r="J90" i="4" s="1"/>
  <c r="U90" i="1"/>
  <c r="R90" i="1"/>
  <c r="O90" i="1"/>
  <c r="L90" i="1"/>
  <c r="L89" i="4" l="1"/>
  <c r="O89" i="4"/>
  <c r="R89" i="4"/>
  <c r="U89" i="4"/>
  <c r="C89" i="4"/>
  <c r="K89" i="4" s="1"/>
  <c r="D89" i="4"/>
  <c r="N89" i="4" s="1"/>
  <c r="E89" i="4"/>
  <c r="Q89" i="4" s="1"/>
  <c r="F89" i="4"/>
  <c r="T89" i="4" s="1"/>
  <c r="AC89" i="1"/>
  <c r="AD89" i="1" s="1"/>
  <c r="AE89" i="1"/>
  <c r="AF89" i="1" s="1"/>
  <c r="AG89" i="1"/>
  <c r="AH89" i="1"/>
  <c r="AI89" i="1"/>
  <c r="AJ89" i="1" s="1"/>
  <c r="S89" i="1"/>
  <c r="T89" i="1" s="1"/>
  <c r="S89" i="4" s="1"/>
  <c r="P89" i="1"/>
  <c r="Q89" i="1"/>
  <c r="P89" i="4" s="1"/>
  <c r="J89" i="1"/>
  <c r="K89" i="1" s="1"/>
  <c r="J89" i="4" s="1"/>
  <c r="L89" i="1"/>
  <c r="M89" i="1"/>
  <c r="N89" i="1" s="1"/>
  <c r="M89" i="4" s="1"/>
  <c r="U89" i="1"/>
  <c r="R89" i="1"/>
  <c r="O89" i="1"/>
  <c r="U85" i="4" l="1"/>
  <c r="U86" i="4"/>
  <c r="U87" i="4"/>
  <c r="U88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7" i="4"/>
  <c r="U78" i="4"/>
  <c r="U79" i="4"/>
  <c r="U80" i="4"/>
  <c r="U81" i="4"/>
  <c r="U82" i="4"/>
  <c r="U83" i="4"/>
  <c r="U84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R84" i="4"/>
  <c r="R85" i="4"/>
  <c r="R86" i="4"/>
  <c r="R87" i="4"/>
  <c r="R88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S25" i="4" l="1"/>
  <c r="S28" i="1" s="1"/>
  <c r="C88" i="4"/>
  <c r="K88" i="4" s="1"/>
  <c r="D88" i="4"/>
  <c r="N88" i="4" s="1"/>
  <c r="E88" i="4"/>
  <c r="Q88" i="4" s="1"/>
  <c r="F88" i="4"/>
  <c r="T88" i="4" s="1"/>
  <c r="AC88" i="1"/>
  <c r="AD88" i="1" s="1"/>
  <c r="AE88" i="1"/>
  <c r="AF88" i="1" s="1"/>
  <c r="AG88" i="1"/>
  <c r="AH88" i="1" s="1"/>
  <c r="AI88" i="1"/>
  <c r="AJ88" i="1" s="1"/>
  <c r="S88" i="1"/>
  <c r="T88" i="1" s="1"/>
  <c r="S88" i="4" s="1"/>
  <c r="P88" i="1"/>
  <c r="Q88" i="1" s="1"/>
  <c r="P88" i="4" s="1"/>
  <c r="M88" i="1"/>
  <c r="N88" i="1" s="1"/>
  <c r="M88" i="4" s="1"/>
  <c r="J88" i="1"/>
  <c r="K88" i="1" s="1"/>
  <c r="J88" i="4" s="1"/>
  <c r="U88" i="1"/>
  <c r="R88" i="1"/>
  <c r="O88" i="1"/>
  <c r="L88" i="1"/>
  <c r="C87" i="4" l="1"/>
  <c r="K87" i="4" s="1"/>
  <c r="D87" i="4"/>
  <c r="N87" i="4" s="1"/>
  <c r="E87" i="4"/>
  <c r="Q87" i="4" s="1"/>
  <c r="F87" i="4"/>
  <c r="T87" i="4" s="1"/>
  <c r="AC87" i="1"/>
  <c r="AD87" i="1" s="1"/>
  <c r="AE87" i="1"/>
  <c r="AF87" i="1" s="1"/>
  <c r="AG87" i="1"/>
  <c r="AH87" i="1" s="1"/>
  <c r="AI87" i="1"/>
  <c r="AJ87" i="1" s="1"/>
  <c r="S87" i="1"/>
  <c r="T87" i="1" s="1"/>
  <c r="S87" i="4" s="1"/>
  <c r="P87" i="1"/>
  <c r="Q87" i="1" s="1"/>
  <c r="P87" i="4" s="1"/>
  <c r="M87" i="1"/>
  <c r="N87" i="1" s="1"/>
  <c r="M87" i="4" s="1"/>
  <c r="J87" i="1"/>
  <c r="K87" i="1" s="1"/>
  <c r="J87" i="4" s="1"/>
  <c r="U87" i="1"/>
  <c r="R87" i="1"/>
  <c r="O87" i="1"/>
  <c r="L87" i="1"/>
  <c r="C86" i="4" l="1"/>
  <c r="K86" i="4" s="1"/>
  <c r="D86" i="4"/>
  <c r="N86" i="4" s="1"/>
  <c r="E86" i="4"/>
  <c r="Q86" i="4" s="1"/>
  <c r="F86" i="4"/>
  <c r="T86" i="4" s="1"/>
  <c r="AC86" i="1"/>
  <c r="AD86" i="1" s="1"/>
  <c r="AE86" i="1"/>
  <c r="AF86" i="1" s="1"/>
  <c r="AG86" i="1"/>
  <c r="AH86" i="1" s="1"/>
  <c r="AI86" i="1"/>
  <c r="AJ86" i="1" s="1"/>
  <c r="S86" i="1"/>
  <c r="T86" i="1" s="1"/>
  <c r="S86" i="4" s="1"/>
  <c r="P86" i="1"/>
  <c r="Q86" i="1" s="1"/>
  <c r="P86" i="4" s="1"/>
  <c r="M86" i="1"/>
  <c r="N86" i="1" s="1"/>
  <c r="M86" i="4" s="1"/>
  <c r="J86" i="1"/>
  <c r="K86" i="1" s="1"/>
  <c r="J86" i="4" s="1"/>
  <c r="U86" i="1"/>
  <c r="R86" i="1"/>
  <c r="O86" i="1"/>
  <c r="L86" i="1"/>
  <c r="I34" i="5" l="1"/>
  <c r="F12" i="5"/>
  <c r="I30" i="5" s="1"/>
  <c r="G34" i="5"/>
  <c r="F8" i="5"/>
  <c r="K15" i="5"/>
  <c r="E22" i="5" s="1"/>
  <c r="C85" i="4"/>
  <c r="K85" i="4" s="1"/>
  <c r="D85" i="4"/>
  <c r="N85" i="4" s="1"/>
  <c r="E85" i="4"/>
  <c r="Q85" i="4" s="1"/>
  <c r="F85" i="4"/>
  <c r="T85" i="4" s="1"/>
  <c r="AC85" i="1"/>
  <c r="AD85" i="1" s="1"/>
  <c r="AE85" i="1"/>
  <c r="AF85" i="1" s="1"/>
  <c r="AG85" i="1"/>
  <c r="AH85" i="1" s="1"/>
  <c r="AI85" i="1"/>
  <c r="AJ85" i="1" s="1"/>
  <c r="S85" i="1"/>
  <c r="T85" i="1" s="1"/>
  <c r="S85" i="4" s="1"/>
  <c r="P85" i="1"/>
  <c r="Q85" i="1" s="1"/>
  <c r="P85" i="4" s="1"/>
  <c r="M85" i="1"/>
  <c r="N85" i="1" s="1"/>
  <c r="M85" i="4" s="1"/>
  <c r="J85" i="1"/>
  <c r="K85" i="1" s="1"/>
  <c r="J85" i="4" s="1"/>
  <c r="U85" i="1"/>
  <c r="R85" i="1"/>
  <c r="O85" i="1"/>
  <c r="L85" i="1"/>
  <c r="G8" i="5" l="1"/>
  <c r="G33" i="5" s="1"/>
  <c r="G30" i="5"/>
  <c r="C84" i="4" l="1"/>
  <c r="K84" i="4" s="1"/>
  <c r="D84" i="4"/>
  <c r="N84" i="4" s="1"/>
  <c r="E84" i="4"/>
  <c r="Q84" i="4" s="1"/>
  <c r="F84" i="4"/>
  <c r="T84" i="4" s="1"/>
  <c r="AC84" i="1"/>
  <c r="AD84" i="1" s="1"/>
  <c r="AE84" i="1"/>
  <c r="AF84" i="1" s="1"/>
  <c r="AG84" i="1"/>
  <c r="AH84" i="1"/>
  <c r="AI84" i="1"/>
  <c r="AJ84" i="1" s="1"/>
  <c r="S84" i="1"/>
  <c r="T84" i="1" s="1"/>
  <c r="S84" i="4" s="1"/>
  <c r="P84" i="1"/>
  <c r="Q84" i="1" s="1"/>
  <c r="P84" i="4" s="1"/>
  <c r="M84" i="1"/>
  <c r="N84" i="1" s="1"/>
  <c r="M84" i="4" s="1"/>
  <c r="J84" i="1"/>
  <c r="K84" i="1" s="1"/>
  <c r="J84" i="4" s="1"/>
  <c r="U84" i="1"/>
  <c r="R84" i="1"/>
  <c r="O84" i="1"/>
  <c r="L84" i="1"/>
  <c r="C83" i="4" l="1"/>
  <c r="K83" i="4" s="1"/>
  <c r="D83" i="4"/>
  <c r="N83" i="4" s="1"/>
  <c r="E83" i="4"/>
  <c r="Q83" i="4" s="1"/>
  <c r="F83" i="4"/>
  <c r="T83" i="4" s="1"/>
  <c r="AC83" i="1"/>
  <c r="AD83" i="1" s="1"/>
  <c r="AE83" i="1"/>
  <c r="AF83" i="1" s="1"/>
  <c r="AG83" i="1"/>
  <c r="AH83" i="1" s="1"/>
  <c r="AI83" i="1"/>
  <c r="AJ83" i="1" s="1"/>
  <c r="S83" i="1"/>
  <c r="T83" i="1" s="1"/>
  <c r="S83" i="4" s="1"/>
  <c r="P83" i="1"/>
  <c r="Q83" i="1" s="1"/>
  <c r="P83" i="4" s="1"/>
  <c r="M83" i="1"/>
  <c r="N83" i="1" s="1"/>
  <c r="M83" i="4" s="1"/>
  <c r="J83" i="1"/>
  <c r="K83" i="1" s="1"/>
  <c r="J83" i="4" s="1"/>
  <c r="U83" i="1"/>
  <c r="R83" i="1"/>
  <c r="O83" i="1"/>
  <c r="L83" i="1"/>
  <c r="C82" i="4" l="1"/>
  <c r="K82" i="4" s="1"/>
  <c r="D82" i="4"/>
  <c r="N82" i="4" s="1"/>
  <c r="E82" i="4"/>
  <c r="Q82" i="4" s="1"/>
  <c r="F82" i="4"/>
  <c r="T82" i="4" s="1"/>
  <c r="AC82" i="1"/>
  <c r="AD82" i="1" s="1"/>
  <c r="AE82" i="1"/>
  <c r="AF82" i="1" s="1"/>
  <c r="AG82" i="1"/>
  <c r="AH82" i="1" s="1"/>
  <c r="AI82" i="1"/>
  <c r="AJ82" i="1" s="1"/>
  <c r="S82" i="1"/>
  <c r="T82" i="1" s="1"/>
  <c r="S82" i="4" s="1"/>
  <c r="P82" i="1"/>
  <c r="Q82" i="1" s="1"/>
  <c r="P82" i="4" s="1"/>
  <c r="M82" i="1"/>
  <c r="N82" i="1" s="1"/>
  <c r="M82" i="4" s="1"/>
  <c r="J82" i="1"/>
  <c r="K82" i="1" s="1"/>
  <c r="J82" i="4" s="1"/>
  <c r="U82" i="1"/>
  <c r="R82" i="1"/>
  <c r="O82" i="1"/>
  <c r="L82" i="1"/>
  <c r="C81" i="4" l="1"/>
  <c r="K81" i="4" s="1"/>
  <c r="D81" i="4"/>
  <c r="N81" i="4" s="1"/>
  <c r="E81" i="4"/>
  <c r="Q81" i="4" s="1"/>
  <c r="F81" i="4"/>
  <c r="T81" i="4" s="1"/>
  <c r="AC81" i="1"/>
  <c r="AD81" i="1" s="1"/>
  <c r="AE81" i="1"/>
  <c r="AF81" i="1" s="1"/>
  <c r="AG81" i="1"/>
  <c r="AH81" i="1"/>
  <c r="AI81" i="1"/>
  <c r="AJ81" i="1" s="1"/>
  <c r="S81" i="1"/>
  <c r="T81" i="1" s="1"/>
  <c r="S81" i="4" s="1"/>
  <c r="P81" i="1"/>
  <c r="Q81" i="1" s="1"/>
  <c r="P81" i="4" s="1"/>
  <c r="M81" i="1"/>
  <c r="N81" i="1" s="1"/>
  <c r="M81" i="4" s="1"/>
  <c r="J81" i="1"/>
  <c r="K81" i="1" s="1"/>
  <c r="J81" i="4" s="1"/>
  <c r="U81" i="1"/>
  <c r="R81" i="1"/>
  <c r="O81" i="1"/>
  <c r="L81" i="1"/>
  <c r="C80" i="4" l="1"/>
  <c r="K80" i="4" s="1"/>
  <c r="D80" i="4"/>
  <c r="N80" i="4" s="1"/>
  <c r="E80" i="4"/>
  <c r="Q80" i="4" s="1"/>
  <c r="F80" i="4"/>
  <c r="T80" i="4" s="1"/>
  <c r="AC80" i="1"/>
  <c r="AD80" i="1" s="1"/>
  <c r="AE80" i="1"/>
  <c r="AF80" i="1" s="1"/>
  <c r="AG80" i="1"/>
  <c r="AH80" i="1" s="1"/>
  <c r="AI80" i="1"/>
  <c r="AJ80" i="1" s="1"/>
  <c r="S80" i="1"/>
  <c r="T80" i="1" s="1"/>
  <c r="S80" i="4" s="1"/>
  <c r="P80" i="1"/>
  <c r="Q80" i="1" s="1"/>
  <c r="P80" i="4" s="1"/>
  <c r="M80" i="1"/>
  <c r="N80" i="1" s="1"/>
  <c r="M80" i="4" s="1"/>
  <c r="J80" i="1"/>
  <c r="K80" i="1" s="1"/>
  <c r="J80" i="4" s="1"/>
  <c r="U80" i="1"/>
  <c r="R80" i="1"/>
  <c r="O80" i="1"/>
  <c r="L80" i="1"/>
  <c r="C79" i="4" l="1"/>
  <c r="K79" i="4" s="1"/>
  <c r="D79" i="4"/>
  <c r="N79" i="4" s="1"/>
  <c r="E79" i="4"/>
  <c r="Q79" i="4" s="1"/>
  <c r="F79" i="4"/>
  <c r="T79" i="4" s="1"/>
  <c r="AC79" i="1"/>
  <c r="AD79" i="1" s="1"/>
  <c r="AE79" i="1"/>
  <c r="AF79" i="1" s="1"/>
  <c r="AG79" i="1"/>
  <c r="AH79" i="1" s="1"/>
  <c r="AI79" i="1"/>
  <c r="AJ79" i="1" s="1"/>
  <c r="S79" i="1"/>
  <c r="T79" i="1" s="1"/>
  <c r="S79" i="4" s="1"/>
  <c r="P79" i="1"/>
  <c r="Q79" i="1" s="1"/>
  <c r="P79" i="4" s="1"/>
  <c r="M79" i="1"/>
  <c r="N79" i="1" s="1"/>
  <c r="M79" i="4" s="1"/>
  <c r="J79" i="1"/>
  <c r="K79" i="1" s="1"/>
  <c r="J79" i="4" s="1"/>
  <c r="U79" i="1"/>
  <c r="R79" i="1"/>
  <c r="O79" i="1"/>
  <c r="L79" i="1"/>
  <c r="J18" i="5" l="1"/>
  <c r="C78" i="4"/>
  <c r="K78" i="4" s="1"/>
  <c r="D78" i="4"/>
  <c r="N78" i="4" s="1"/>
  <c r="E78" i="4"/>
  <c r="Q78" i="4" s="1"/>
  <c r="F78" i="4"/>
  <c r="T78" i="4" s="1"/>
  <c r="AC78" i="1"/>
  <c r="AD78" i="1" s="1"/>
  <c r="AE78" i="1"/>
  <c r="AF78" i="1" s="1"/>
  <c r="AG78" i="1"/>
  <c r="AH78" i="1" s="1"/>
  <c r="AI78" i="1"/>
  <c r="AJ78" i="1" s="1"/>
  <c r="P78" i="1"/>
  <c r="Q78" i="1" s="1"/>
  <c r="P78" i="4" s="1"/>
  <c r="S78" i="1"/>
  <c r="T78" i="1" s="1"/>
  <c r="S78" i="4" s="1"/>
  <c r="M78" i="1"/>
  <c r="N78" i="1" s="1"/>
  <c r="M78" i="4" s="1"/>
  <c r="J78" i="1"/>
  <c r="K78" i="1" s="1"/>
  <c r="J78" i="4" s="1"/>
  <c r="U78" i="1"/>
  <c r="R78" i="1"/>
  <c r="O78" i="1"/>
  <c r="L78" i="1"/>
  <c r="C77" i="4" l="1"/>
  <c r="K77" i="4" s="1"/>
  <c r="D77" i="4"/>
  <c r="N77" i="4" s="1"/>
  <c r="E77" i="4"/>
  <c r="Q77" i="4" s="1"/>
  <c r="F77" i="4"/>
  <c r="T77" i="4" s="1"/>
  <c r="AC77" i="1"/>
  <c r="AD77" i="1" s="1"/>
  <c r="AE77" i="1"/>
  <c r="AF77" i="1" s="1"/>
  <c r="AG77" i="1"/>
  <c r="AH77" i="1" s="1"/>
  <c r="AI77" i="1"/>
  <c r="AJ77" i="1" s="1"/>
  <c r="S77" i="1"/>
  <c r="T77" i="1" s="1"/>
  <c r="S77" i="4" s="1"/>
  <c r="P77" i="1"/>
  <c r="Q77" i="1" s="1"/>
  <c r="P77" i="4" s="1"/>
  <c r="M77" i="1"/>
  <c r="N77" i="1" s="1"/>
  <c r="M77" i="4" s="1"/>
  <c r="J77" i="1"/>
  <c r="K77" i="1" s="1"/>
  <c r="J77" i="4" s="1"/>
  <c r="U77" i="1"/>
  <c r="R77" i="1"/>
  <c r="O77" i="1"/>
  <c r="L77" i="1"/>
  <c r="C76" i="4" l="1"/>
  <c r="K76" i="4" s="1"/>
  <c r="D76" i="4"/>
  <c r="N76" i="4" s="1"/>
  <c r="E76" i="4"/>
  <c r="Q76" i="4" s="1"/>
  <c r="F76" i="4"/>
  <c r="T76" i="4" s="1"/>
  <c r="AC76" i="1"/>
  <c r="AD76" i="1" s="1"/>
  <c r="AE76" i="1"/>
  <c r="AF76" i="1" s="1"/>
  <c r="AG76" i="1"/>
  <c r="AH76" i="1" s="1"/>
  <c r="AI76" i="1"/>
  <c r="AJ76" i="1" s="1"/>
  <c r="S76" i="1"/>
  <c r="T76" i="1" s="1"/>
  <c r="S76" i="4" s="1"/>
  <c r="P76" i="1"/>
  <c r="Q76" i="1" s="1"/>
  <c r="P76" i="4" s="1"/>
  <c r="M76" i="1"/>
  <c r="N76" i="1"/>
  <c r="M76" i="4" s="1"/>
  <c r="J76" i="1"/>
  <c r="K76" i="1" s="1"/>
  <c r="J76" i="4" s="1"/>
  <c r="U76" i="1"/>
  <c r="R76" i="1"/>
  <c r="O76" i="1"/>
  <c r="L76" i="1"/>
  <c r="C75" i="4" l="1"/>
  <c r="K75" i="4" s="1"/>
  <c r="D75" i="4"/>
  <c r="N75" i="4" s="1"/>
  <c r="E75" i="4"/>
  <c r="Q75" i="4" s="1"/>
  <c r="F75" i="4"/>
  <c r="T75" i="4" s="1"/>
  <c r="AC75" i="1"/>
  <c r="AD75" i="1" s="1"/>
  <c r="AE75" i="1"/>
  <c r="AF75" i="1" s="1"/>
  <c r="AG75" i="1"/>
  <c r="AH75" i="1"/>
  <c r="AI75" i="1"/>
  <c r="AJ75" i="1" s="1"/>
  <c r="S75" i="1"/>
  <c r="T75" i="1" s="1"/>
  <c r="S75" i="4" s="1"/>
  <c r="P75" i="1"/>
  <c r="Q75" i="1" s="1"/>
  <c r="P75" i="4" s="1"/>
  <c r="M75" i="1"/>
  <c r="N75" i="1" s="1"/>
  <c r="M75" i="4" s="1"/>
  <c r="J75" i="1"/>
  <c r="K75" i="1" s="1"/>
  <c r="J75" i="4" s="1"/>
  <c r="U75" i="1"/>
  <c r="R75" i="1"/>
  <c r="O75" i="1"/>
  <c r="L75" i="1"/>
  <c r="C74" i="4" l="1"/>
  <c r="K74" i="4" s="1"/>
  <c r="D74" i="4"/>
  <c r="N74" i="4" s="1"/>
  <c r="E74" i="4"/>
  <c r="Q74" i="4" s="1"/>
  <c r="F74" i="4"/>
  <c r="T74" i="4" s="1"/>
  <c r="U63" i="1"/>
  <c r="U64" i="1"/>
  <c r="U65" i="1"/>
  <c r="U66" i="1"/>
  <c r="U67" i="1"/>
  <c r="U68" i="1"/>
  <c r="U69" i="1"/>
  <c r="U70" i="1"/>
  <c r="U71" i="1"/>
  <c r="U72" i="1"/>
  <c r="U73" i="1"/>
  <c r="U74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O72" i="1"/>
  <c r="O73" i="1"/>
  <c r="O74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36" i="1"/>
  <c r="O37" i="1"/>
  <c r="O38" i="1"/>
  <c r="O39" i="1"/>
  <c r="O40" i="1"/>
  <c r="O41" i="1"/>
  <c r="O42" i="1"/>
  <c r="L63" i="1"/>
  <c r="L64" i="1"/>
  <c r="L65" i="1"/>
  <c r="L66" i="1"/>
  <c r="L67" i="1"/>
  <c r="L68" i="1"/>
  <c r="L69" i="1"/>
  <c r="L70" i="1"/>
  <c r="L71" i="1"/>
  <c r="L72" i="1"/>
  <c r="L73" i="1"/>
  <c r="L7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AC74" i="1"/>
  <c r="AD74" i="1" s="1"/>
  <c r="AE74" i="1"/>
  <c r="AF74" i="1" s="1"/>
  <c r="AG74" i="1"/>
  <c r="AH74" i="1" s="1"/>
  <c r="AI74" i="1"/>
  <c r="AJ74" i="1" s="1"/>
  <c r="J74" i="1"/>
  <c r="K74" i="1" s="1"/>
  <c r="J74" i="4" s="1"/>
  <c r="M74" i="1"/>
  <c r="N74" i="1" s="1"/>
  <c r="M74" i="4" s="1"/>
  <c r="P74" i="1"/>
  <c r="Q74" i="1"/>
  <c r="P74" i="4" s="1"/>
  <c r="S74" i="1"/>
  <c r="T74" i="1" s="1"/>
  <c r="S74" i="4" s="1"/>
  <c r="C73" i="4" l="1"/>
  <c r="K73" i="4" s="1"/>
  <c r="D73" i="4"/>
  <c r="N73" i="4" s="1"/>
  <c r="E73" i="4"/>
  <c r="Q73" i="4" s="1"/>
  <c r="F73" i="4"/>
  <c r="T73" i="4" s="1"/>
  <c r="AC73" i="1"/>
  <c r="AD73" i="1" s="1"/>
  <c r="AE73" i="1"/>
  <c r="AF73" i="1" s="1"/>
  <c r="AG73" i="1"/>
  <c r="AH73" i="1" s="1"/>
  <c r="AI73" i="1"/>
  <c r="AJ73" i="1" s="1"/>
  <c r="J73" i="1"/>
  <c r="K73" i="1" s="1"/>
  <c r="J73" i="4" s="1"/>
  <c r="M73" i="1"/>
  <c r="N73" i="1" s="1"/>
  <c r="M73" i="4" s="1"/>
  <c r="P73" i="1"/>
  <c r="Q73" i="1" s="1"/>
  <c r="P73" i="4" s="1"/>
  <c r="S73" i="1"/>
  <c r="T73" i="1" s="1"/>
  <c r="S73" i="4" s="1"/>
  <c r="C72" i="4" l="1"/>
  <c r="K72" i="4" s="1"/>
  <c r="D72" i="4"/>
  <c r="N72" i="4" s="1"/>
  <c r="E72" i="4"/>
  <c r="Q72" i="4" s="1"/>
  <c r="F72" i="4"/>
  <c r="T72" i="4" s="1"/>
  <c r="AC72" i="1"/>
  <c r="AD72" i="1" s="1"/>
  <c r="AE72" i="1"/>
  <c r="AF72" i="1" s="1"/>
  <c r="AG72" i="1"/>
  <c r="AH72" i="1" s="1"/>
  <c r="AI72" i="1"/>
  <c r="AJ72" i="1" s="1"/>
  <c r="J72" i="1"/>
  <c r="K72" i="1" s="1"/>
  <c r="J72" i="4" s="1"/>
  <c r="M72" i="1"/>
  <c r="N72" i="1" s="1"/>
  <c r="M72" i="4" s="1"/>
  <c r="P72" i="1"/>
  <c r="Q72" i="1" s="1"/>
  <c r="P72" i="4" s="1"/>
  <c r="S72" i="1"/>
  <c r="T72" i="1" s="1"/>
  <c r="S72" i="4" s="1"/>
  <c r="C71" i="4" l="1"/>
  <c r="K71" i="4" s="1"/>
  <c r="D71" i="4"/>
  <c r="N71" i="4" s="1"/>
  <c r="E71" i="4"/>
  <c r="Q71" i="4" s="1"/>
  <c r="F71" i="4"/>
  <c r="T71" i="4" s="1"/>
  <c r="AC71" i="1"/>
  <c r="AD71" i="1" s="1"/>
  <c r="AE71" i="1"/>
  <c r="AF71" i="1" s="1"/>
  <c r="AG71" i="1"/>
  <c r="AH71" i="1" s="1"/>
  <c r="AI71" i="1"/>
  <c r="AJ71" i="1" s="1"/>
  <c r="J71" i="1"/>
  <c r="K71" i="1" s="1"/>
  <c r="J71" i="4" s="1"/>
  <c r="M71" i="1"/>
  <c r="N71" i="1" s="1"/>
  <c r="M71" i="4" s="1"/>
  <c r="P71" i="1"/>
  <c r="Q71" i="1" s="1"/>
  <c r="P71" i="4" s="1"/>
  <c r="S71" i="1"/>
  <c r="T71" i="1" s="1"/>
  <c r="S71" i="4" s="1"/>
  <c r="C70" i="4" l="1"/>
  <c r="K70" i="4" s="1"/>
  <c r="D70" i="4"/>
  <c r="N70" i="4" s="1"/>
  <c r="E70" i="4"/>
  <c r="Q70" i="4" s="1"/>
  <c r="F70" i="4"/>
  <c r="T70" i="4" s="1"/>
  <c r="AC70" i="1"/>
  <c r="AD70" i="1"/>
  <c r="AE70" i="1"/>
  <c r="AF70" i="1" s="1"/>
  <c r="AG70" i="1"/>
  <c r="AH70" i="1" s="1"/>
  <c r="AI70" i="1"/>
  <c r="AJ70" i="1" s="1"/>
  <c r="J70" i="1"/>
  <c r="K70" i="1" s="1"/>
  <c r="J70" i="4" s="1"/>
  <c r="M70" i="1"/>
  <c r="N70" i="1" s="1"/>
  <c r="M70" i="4" s="1"/>
  <c r="P70" i="1"/>
  <c r="Q70" i="1" s="1"/>
  <c r="P70" i="4" s="1"/>
  <c r="S70" i="1"/>
  <c r="T70" i="1" s="1"/>
  <c r="S70" i="4" s="1"/>
  <c r="C65" i="4" l="1"/>
  <c r="K65" i="4" s="1"/>
  <c r="D65" i="4"/>
  <c r="N65" i="4" s="1"/>
  <c r="E65" i="4"/>
  <c r="Q65" i="4" s="1"/>
  <c r="F65" i="4"/>
  <c r="T65" i="4" s="1"/>
  <c r="C66" i="4"/>
  <c r="K66" i="4" s="1"/>
  <c r="D66" i="4"/>
  <c r="N66" i="4" s="1"/>
  <c r="E66" i="4"/>
  <c r="Q66" i="4" s="1"/>
  <c r="F66" i="4"/>
  <c r="T66" i="4" s="1"/>
  <c r="C67" i="4"/>
  <c r="K67" i="4" s="1"/>
  <c r="D67" i="4"/>
  <c r="N67" i="4" s="1"/>
  <c r="E67" i="4"/>
  <c r="Q67" i="4" s="1"/>
  <c r="F67" i="4"/>
  <c r="T67" i="4" s="1"/>
  <c r="C68" i="4"/>
  <c r="K68" i="4" s="1"/>
  <c r="D68" i="4"/>
  <c r="N68" i="4" s="1"/>
  <c r="E68" i="4"/>
  <c r="Q68" i="4" s="1"/>
  <c r="F68" i="4"/>
  <c r="T68" i="4" s="1"/>
  <c r="C69" i="4"/>
  <c r="K69" i="4" s="1"/>
  <c r="D69" i="4"/>
  <c r="N69" i="4" s="1"/>
  <c r="E69" i="4"/>
  <c r="Q69" i="4" s="1"/>
  <c r="F69" i="4"/>
  <c r="T69" i="4" s="1"/>
  <c r="AC69" i="1"/>
  <c r="AD69" i="1" s="1"/>
  <c r="AE69" i="1"/>
  <c r="AF69" i="1" s="1"/>
  <c r="AG69" i="1"/>
  <c r="AH69" i="1" s="1"/>
  <c r="AI69" i="1"/>
  <c r="AJ69" i="1" s="1"/>
  <c r="J69" i="1"/>
  <c r="K69" i="1" s="1"/>
  <c r="J69" i="4" s="1"/>
  <c r="M69" i="1"/>
  <c r="N69" i="1" s="1"/>
  <c r="M69" i="4" s="1"/>
  <c r="P69" i="1"/>
  <c r="Q69" i="1" s="1"/>
  <c r="P69" i="4" s="1"/>
  <c r="S69" i="1"/>
  <c r="T69" i="1" s="1"/>
  <c r="S69" i="4" s="1"/>
  <c r="G14" i="5" l="1"/>
  <c r="E14" i="5"/>
  <c r="C14" i="5"/>
  <c r="E6" i="5" l="1"/>
  <c r="K29" i="5"/>
  <c r="K28" i="5"/>
  <c r="AC68" i="1"/>
  <c r="AD68" i="1" s="1"/>
  <c r="AE68" i="1"/>
  <c r="AF68" i="1" s="1"/>
  <c r="AG68" i="1"/>
  <c r="AH68" i="1" s="1"/>
  <c r="AI68" i="1"/>
  <c r="AJ68" i="1" s="1"/>
  <c r="J68" i="1"/>
  <c r="K68" i="1" s="1"/>
  <c r="J68" i="4" s="1"/>
  <c r="M68" i="1"/>
  <c r="N68" i="1" s="1"/>
  <c r="M68" i="4" s="1"/>
  <c r="P68" i="1"/>
  <c r="Q68" i="1" s="1"/>
  <c r="P68" i="4" s="1"/>
  <c r="S68" i="1"/>
  <c r="T68" i="1" s="1"/>
  <c r="S68" i="4" s="1"/>
  <c r="AC67" i="1" l="1"/>
  <c r="AD67" i="1" s="1"/>
  <c r="AE67" i="1"/>
  <c r="AF67" i="1" s="1"/>
  <c r="AG67" i="1"/>
  <c r="AH67" i="1" s="1"/>
  <c r="AI67" i="1"/>
  <c r="AJ67" i="1" s="1"/>
  <c r="J67" i="1"/>
  <c r="K67" i="1" s="1"/>
  <c r="J67" i="4" s="1"/>
  <c r="M67" i="1"/>
  <c r="N67" i="1" s="1"/>
  <c r="M67" i="4" s="1"/>
  <c r="P67" i="1"/>
  <c r="Q67" i="1" s="1"/>
  <c r="P67" i="4" s="1"/>
  <c r="S67" i="1"/>
  <c r="T67" i="1" s="1"/>
  <c r="S67" i="4" s="1"/>
  <c r="F20" i="5" l="1"/>
  <c r="E18" i="5"/>
  <c r="C18" i="5" l="1"/>
  <c r="AC66" i="1"/>
  <c r="AD66" i="1" s="1"/>
  <c r="AE66" i="1"/>
  <c r="AF66" i="1" s="1"/>
  <c r="AG66" i="1"/>
  <c r="AH66" i="1" s="1"/>
  <c r="AI66" i="1"/>
  <c r="AJ66" i="1" s="1"/>
  <c r="J66" i="1"/>
  <c r="K66" i="1" s="1"/>
  <c r="J66" i="4" s="1"/>
  <c r="M66" i="1"/>
  <c r="N66" i="1" s="1"/>
  <c r="M66" i="4" s="1"/>
  <c r="P66" i="1"/>
  <c r="Q66" i="1" s="1"/>
  <c r="P66" i="4" s="1"/>
  <c r="S66" i="1"/>
  <c r="T66" i="1" s="1"/>
  <c r="S66" i="4" s="1"/>
  <c r="AC65" i="1" l="1"/>
  <c r="AD65" i="1" s="1"/>
  <c r="AE65" i="1"/>
  <c r="AF65" i="1" s="1"/>
  <c r="AG65" i="1"/>
  <c r="AH65" i="1" s="1"/>
  <c r="AI65" i="1"/>
  <c r="AJ65" i="1" s="1"/>
  <c r="J65" i="1"/>
  <c r="K65" i="1" s="1"/>
  <c r="J65" i="4" s="1"/>
  <c r="M65" i="1"/>
  <c r="N65" i="1" s="1"/>
  <c r="M65" i="4" s="1"/>
  <c r="P65" i="1"/>
  <c r="Q65" i="1" s="1"/>
  <c r="P65" i="4" s="1"/>
  <c r="S65" i="1"/>
  <c r="T65" i="1" s="1"/>
  <c r="S65" i="4" s="1"/>
  <c r="C64" i="4" l="1"/>
  <c r="K64" i="4" s="1"/>
  <c r="D64" i="4"/>
  <c r="N64" i="4" s="1"/>
  <c r="E64" i="4"/>
  <c r="Q64" i="4" s="1"/>
  <c r="F64" i="4"/>
  <c r="T64" i="4" s="1"/>
  <c r="AC64" i="1"/>
  <c r="AD64" i="1" s="1"/>
  <c r="AE64" i="1"/>
  <c r="AF64" i="1" s="1"/>
  <c r="AG64" i="1"/>
  <c r="AH64" i="1" s="1"/>
  <c r="AI64" i="1"/>
  <c r="AJ64" i="1" s="1"/>
  <c r="J64" i="1"/>
  <c r="K64" i="1" s="1"/>
  <c r="J64" i="4" s="1"/>
  <c r="M64" i="1"/>
  <c r="N64" i="1" s="1"/>
  <c r="M64" i="4" s="1"/>
  <c r="P64" i="1"/>
  <c r="Q64" i="1" s="1"/>
  <c r="P64" i="4" s="1"/>
  <c r="S64" i="1"/>
  <c r="T64" i="1" s="1"/>
  <c r="S64" i="4" s="1"/>
  <c r="C63" i="4" l="1"/>
  <c r="K63" i="4" s="1"/>
  <c r="D63" i="4"/>
  <c r="N63" i="4" s="1"/>
  <c r="E63" i="4"/>
  <c r="Q63" i="4" s="1"/>
  <c r="F63" i="4"/>
  <c r="T63" i="4" s="1"/>
  <c r="AC63" i="1"/>
  <c r="AD63" i="1" s="1"/>
  <c r="AE63" i="1"/>
  <c r="AF63" i="1" s="1"/>
  <c r="AG63" i="1"/>
  <c r="AH63" i="1" s="1"/>
  <c r="AI63" i="1"/>
  <c r="AJ63" i="1" s="1"/>
  <c r="J63" i="1"/>
  <c r="K63" i="1" s="1"/>
  <c r="J63" i="4" s="1"/>
  <c r="M63" i="1"/>
  <c r="N63" i="1" s="1"/>
  <c r="M63" i="4" s="1"/>
  <c r="P63" i="1"/>
  <c r="Q63" i="1" s="1"/>
  <c r="P63" i="4" s="1"/>
  <c r="S63" i="1"/>
  <c r="T63" i="1" s="1"/>
  <c r="S63" i="4" s="1"/>
  <c r="C62" i="4" l="1"/>
  <c r="K62" i="4" s="1"/>
  <c r="D62" i="4"/>
  <c r="N62" i="4" s="1"/>
  <c r="E62" i="4"/>
  <c r="Q62" i="4" s="1"/>
  <c r="F62" i="4"/>
  <c r="T62" i="4" s="1"/>
  <c r="AC62" i="1" l="1"/>
  <c r="AD62" i="1" s="1"/>
  <c r="AE62" i="1"/>
  <c r="AF62" i="1" s="1"/>
  <c r="AG62" i="1"/>
  <c r="AH62" i="1" s="1"/>
  <c r="AI62" i="1"/>
  <c r="AJ62" i="1" s="1"/>
  <c r="J62" i="1"/>
  <c r="K62" i="1" s="1"/>
  <c r="J62" i="4" s="1"/>
  <c r="M62" i="1"/>
  <c r="N62" i="1" s="1"/>
  <c r="M62" i="4" s="1"/>
  <c r="P62" i="1"/>
  <c r="Q62" i="1" s="1"/>
  <c r="P62" i="4" s="1"/>
  <c r="S62" i="1"/>
  <c r="T62" i="1" s="1"/>
  <c r="S62" i="4" s="1"/>
  <c r="C61" i="4" l="1"/>
  <c r="K61" i="4" s="1"/>
  <c r="D61" i="4"/>
  <c r="N61" i="4" s="1"/>
  <c r="E61" i="4"/>
  <c r="Q61" i="4" s="1"/>
  <c r="F61" i="4"/>
  <c r="T61" i="4" s="1"/>
  <c r="AC61" i="1"/>
  <c r="AD61" i="1" s="1"/>
  <c r="AE61" i="1"/>
  <c r="AF61" i="1" s="1"/>
  <c r="AG61" i="1"/>
  <c r="AH61" i="1" s="1"/>
  <c r="AI61" i="1"/>
  <c r="AJ61" i="1" s="1"/>
  <c r="J61" i="1"/>
  <c r="K61" i="1" s="1"/>
  <c r="J61" i="4" s="1"/>
  <c r="M61" i="1"/>
  <c r="N61" i="1" s="1"/>
  <c r="M61" i="4" s="1"/>
  <c r="P61" i="1"/>
  <c r="Q61" i="1" s="1"/>
  <c r="P61" i="4" s="1"/>
  <c r="S61" i="1"/>
  <c r="T61" i="1" s="1"/>
  <c r="S61" i="4" s="1"/>
  <c r="AC60" i="1" l="1"/>
  <c r="AD60" i="1" s="1"/>
  <c r="AE60" i="1"/>
  <c r="AF60" i="1" s="1"/>
  <c r="AG60" i="1"/>
  <c r="AH60" i="1" s="1"/>
  <c r="AI60" i="1"/>
  <c r="AJ60" i="1" s="1"/>
  <c r="C60" i="4" l="1"/>
  <c r="K60" i="4" s="1"/>
  <c r="D60" i="4"/>
  <c r="N60" i="4" s="1"/>
  <c r="E60" i="4"/>
  <c r="Q60" i="4" s="1"/>
  <c r="F60" i="4"/>
  <c r="T60" i="4" s="1"/>
  <c r="J60" i="1"/>
  <c r="K60" i="1" s="1"/>
  <c r="J60" i="4" s="1"/>
  <c r="M60" i="1"/>
  <c r="N60" i="1" s="1"/>
  <c r="M60" i="4" s="1"/>
  <c r="P60" i="1"/>
  <c r="Q60" i="1" s="1"/>
  <c r="P60" i="4" s="1"/>
  <c r="S60" i="1"/>
  <c r="T60" i="1" s="1"/>
  <c r="S60" i="4" s="1"/>
  <c r="C59" i="4" l="1"/>
  <c r="K59" i="4" s="1"/>
  <c r="D59" i="4"/>
  <c r="N59" i="4" s="1"/>
  <c r="E59" i="4"/>
  <c r="Q59" i="4" s="1"/>
  <c r="F59" i="4"/>
  <c r="T59" i="4" s="1"/>
  <c r="AC59" i="1"/>
  <c r="AD59" i="1" s="1"/>
  <c r="AE59" i="1"/>
  <c r="AF59" i="1" s="1"/>
  <c r="AG59" i="1"/>
  <c r="AH59" i="1" s="1"/>
  <c r="AI59" i="1"/>
  <c r="AJ59" i="1" s="1"/>
  <c r="J59" i="1"/>
  <c r="K59" i="1" s="1"/>
  <c r="J59" i="4" s="1"/>
  <c r="M59" i="1"/>
  <c r="N59" i="1" s="1"/>
  <c r="M59" i="4" s="1"/>
  <c r="P59" i="1"/>
  <c r="Q59" i="1" s="1"/>
  <c r="P59" i="4" s="1"/>
  <c r="S59" i="1"/>
  <c r="T59" i="1" s="1"/>
  <c r="S59" i="4" s="1"/>
  <c r="G29" i="5" l="1"/>
  <c r="G28" i="5"/>
  <c r="E30" i="5"/>
  <c r="E29" i="5"/>
  <c r="E28" i="5"/>
  <c r="C58" i="4" l="1"/>
  <c r="K58" i="4" s="1"/>
  <c r="D58" i="4"/>
  <c r="N58" i="4" s="1"/>
  <c r="E58" i="4"/>
  <c r="Q58" i="4" s="1"/>
  <c r="F58" i="4"/>
  <c r="T58" i="4" s="1"/>
  <c r="AC58" i="1"/>
  <c r="AD58" i="1" s="1"/>
  <c r="AE58" i="1"/>
  <c r="AF58" i="1" s="1"/>
  <c r="AG58" i="1"/>
  <c r="AH58" i="1" s="1"/>
  <c r="AI58" i="1"/>
  <c r="AJ58" i="1" s="1"/>
  <c r="J58" i="1"/>
  <c r="K58" i="1" s="1"/>
  <c r="J58" i="4" s="1"/>
  <c r="M58" i="1"/>
  <c r="N58" i="1" s="1"/>
  <c r="M58" i="4" s="1"/>
  <c r="P58" i="1"/>
  <c r="Q58" i="1" s="1"/>
  <c r="P58" i="4" s="1"/>
  <c r="S58" i="1"/>
  <c r="T58" i="1" s="1"/>
  <c r="S58" i="4" s="1"/>
  <c r="C57" i="4" l="1"/>
  <c r="K57" i="4" s="1"/>
  <c r="D57" i="4"/>
  <c r="N57" i="4" s="1"/>
  <c r="E57" i="4"/>
  <c r="Q57" i="4" s="1"/>
  <c r="F57" i="4"/>
  <c r="T57" i="4" s="1"/>
  <c r="AC57" i="1"/>
  <c r="AD57" i="1" s="1"/>
  <c r="AE57" i="1"/>
  <c r="AF57" i="1" s="1"/>
  <c r="AG57" i="1"/>
  <c r="AH57" i="1" s="1"/>
  <c r="AI57" i="1"/>
  <c r="AJ57" i="1" s="1"/>
  <c r="J57" i="1"/>
  <c r="K57" i="1" s="1"/>
  <c r="J57" i="4" s="1"/>
  <c r="M57" i="1"/>
  <c r="N57" i="1" s="1"/>
  <c r="M57" i="4" s="1"/>
  <c r="P57" i="1"/>
  <c r="Q57" i="1" s="1"/>
  <c r="P57" i="4" s="1"/>
  <c r="S57" i="1"/>
  <c r="T57" i="1" s="1"/>
  <c r="S57" i="4" s="1"/>
  <c r="C56" i="4" l="1"/>
  <c r="K56" i="4" s="1"/>
  <c r="D56" i="4"/>
  <c r="N56" i="4" s="1"/>
  <c r="E56" i="4"/>
  <c r="Q56" i="4" s="1"/>
  <c r="F56" i="4"/>
  <c r="T56" i="4" s="1"/>
  <c r="AC56" i="1"/>
  <c r="AD56" i="1"/>
  <c r="AE56" i="1"/>
  <c r="AF56" i="1" s="1"/>
  <c r="AG56" i="1"/>
  <c r="AH56" i="1" s="1"/>
  <c r="AI56" i="1"/>
  <c r="AJ56" i="1" s="1"/>
  <c r="J56" i="1"/>
  <c r="K56" i="1" s="1"/>
  <c r="J56" i="4" s="1"/>
  <c r="M56" i="1"/>
  <c r="N56" i="1" s="1"/>
  <c r="M56" i="4" s="1"/>
  <c r="P56" i="1"/>
  <c r="Q56" i="1" s="1"/>
  <c r="P56" i="4" s="1"/>
  <c r="S56" i="1"/>
  <c r="T56" i="1" s="1"/>
  <c r="S56" i="4" s="1"/>
  <c r="AC55" i="1" l="1"/>
  <c r="AD55" i="1" s="1"/>
  <c r="AE55" i="1"/>
  <c r="AF55" i="1" s="1"/>
  <c r="AG55" i="1"/>
  <c r="AH55" i="1" s="1"/>
  <c r="AI55" i="1"/>
  <c r="AJ55" i="1" s="1"/>
  <c r="C55" i="4"/>
  <c r="K55" i="4" s="1"/>
  <c r="D55" i="4"/>
  <c r="N55" i="4" s="1"/>
  <c r="E55" i="4"/>
  <c r="Q55" i="4" s="1"/>
  <c r="F55" i="4"/>
  <c r="T55" i="4" s="1"/>
  <c r="J55" i="1"/>
  <c r="K55" i="1" s="1"/>
  <c r="J55" i="4" s="1"/>
  <c r="G25" i="5" s="1"/>
  <c r="M55" i="1"/>
  <c r="N55" i="1" s="1"/>
  <c r="M55" i="4" s="1"/>
  <c r="I25" i="5" s="1"/>
  <c r="P55" i="1"/>
  <c r="Q55" i="1" s="1"/>
  <c r="P55" i="4" s="1"/>
  <c r="S55" i="1"/>
  <c r="T55" i="1" s="1"/>
  <c r="S55" i="4" s="1"/>
  <c r="C54" i="4" l="1"/>
  <c r="K54" i="4" s="1"/>
  <c r="D54" i="4"/>
  <c r="N54" i="4" s="1"/>
  <c r="E54" i="4"/>
  <c r="Q54" i="4" s="1"/>
  <c r="F54" i="4"/>
  <c r="T54" i="4" s="1"/>
  <c r="AC54" i="1"/>
  <c r="AD54" i="1" s="1"/>
  <c r="AE54" i="1"/>
  <c r="AF54" i="1" s="1"/>
  <c r="AG54" i="1"/>
  <c r="AH54" i="1" s="1"/>
  <c r="AI54" i="1"/>
  <c r="AJ54" i="1" s="1"/>
  <c r="J54" i="1" l="1"/>
  <c r="K54" i="1" s="1"/>
  <c r="J54" i="4" s="1"/>
  <c r="M54" i="1"/>
  <c r="N54" i="1" s="1"/>
  <c r="M54" i="4" s="1"/>
  <c r="P54" i="1"/>
  <c r="Q54" i="1" s="1"/>
  <c r="P54" i="4" s="1"/>
  <c r="S54" i="1"/>
  <c r="T54" i="1" s="1"/>
  <c r="S54" i="4" s="1"/>
  <c r="K25" i="5" s="1"/>
  <c r="K7" i="5" l="1"/>
  <c r="G22" i="5" s="1"/>
  <c r="K11" i="5"/>
  <c r="I22" i="5" s="1"/>
  <c r="K19" i="5"/>
  <c r="K22" i="5" s="1"/>
  <c r="C53" i="4"/>
  <c r="K53" i="4" s="1"/>
  <c r="D53" i="4"/>
  <c r="N53" i="4" s="1"/>
  <c r="E53" i="4"/>
  <c r="Q53" i="4" s="1"/>
  <c r="F53" i="4"/>
  <c r="T53" i="4" s="1"/>
  <c r="AC53" i="1"/>
  <c r="AD53" i="1" s="1"/>
  <c r="AE53" i="1"/>
  <c r="AF53" i="1" s="1"/>
  <c r="AG53" i="1"/>
  <c r="AH53" i="1" s="1"/>
  <c r="AI53" i="1"/>
  <c r="AJ53" i="1" s="1"/>
  <c r="J53" i="1"/>
  <c r="K53" i="1" s="1"/>
  <c r="J53" i="4" s="1"/>
  <c r="M53" i="1"/>
  <c r="N53" i="1" s="1"/>
  <c r="M53" i="4" s="1"/>
  <c r="P53" i="1"/>
  <c r="Q53" i="1" s="1"/>
  <c r="P53" i="4" s="1"/>
  <c r="S53" i="1"/>
  <c r="T53" i="1" s="1"/>
  <c r="S53" i="4" s="1"/>
  <c r="C6" i="5" l="1"/>
  <c r="C52" i="4"/>
  <c r="K52" i="4" s="1"/>
  <c r="D52" i="4"/>
  <c r="N52" i="4" s="1"/>
  <c r="E52" i="4"/>
  <c r="Q52" i="4" s="1"/>
  <c r="F52" i="4"/>
  <c r="T52" i="4" s="1"/>
  <c r="AI10" i="1"/>
  <c r="AJ10" i="1" s="1"/>
  <c r="AG10" i="1"/>
  <c r="AH10" i="1" s="1"/>
  <c r="AE10" i="1"/>
  <c r="AF10" i="1" s="1"/>
  <c r="AC10" i="1"/>
  <c r="AD10" i="1" s="1"/>
  <c r="AI9" i="1"/>
  <c r="AJ9" i="1" s="1"/>
  <c r="AG9" i="1"/>
  <c r="AH9" i="1" s="1"/>
  <c r="AE9" i="1"/>
  <c r="AF9" i="1" s="1"/>
  <c r="AC9" i="1"/>
  <c r="AD9" i="1" s="1"/>
  <c r="AI8" i="1"/>
  <c r="AJ8" i="1" s="1"/>
  <c r="AG8" i="1"/>
  <c r="AH8" i="1" s="1"/>
  <c r="AE8" i="1"/>
  <c r="AF8" i="1" s="1"/>
  <c r="AC8" i="1"/>
  <c r="AD8" i="1" s="1"/>
  <c r="AI7" i="1"/>
  <c r="AJ7" i="1" s="1"/>
  <c r="AG7" i="1"/>
  <c r="AH7" i="1" s="1"/>
  <c r="AE7" i="1"/>
  <c r="AF7" i="1" s="1"/>
  <c r="AC7" i="1"/>
  <c r="AD7" i="1" s="1"/>
  <c r="AI6" i="1"/>
  <c r="AJ6" i="1" s="1"/>
  <c r="AG6" i="1"/>
  <c r="AH6" i="1" s="1"/>
  <c r="AE6" i="1"/>
  <c r="AF6" i="1" s="1"/>
  <c r="AC6" i="1"/>
  <c r="AD6" i="1" s="1"/>
  <c r="AI5" i="1"/>
  <c r="AJ5" i="1" s="1"/>
  <c r="AG5" i="1"/>
  <c r="AH5" i="1" s="1"/>
  <c r="AE5" i="1"/>
  <c r="AF5" i="1" s="1"/>
  <c r="AC5" i="1"/>
  <c r="AD5" i="1" s="1"/>
  <c r="AC52" i="1"/>
  <c r="AD52" i="1" s="1"/>
  <c r="AE52" i="1"/>
  <c r="AF52" i="1" s="1"/>
  <c r="AG52" i="1"/>
  <c r="AH52" i="1" s="1"/>
  <c r="AI52" i="1"/>
  <c r="AJ52" i="1" s="1"/>
  <c r="J52" i="1"/>
  <c r="K52" i="1" s="1"/>
  <c r="J52" i="4" s="1"/>
  <c r="M52" i="1"/>
  <c r="N52" i="1" s="1"/>
  <c r="M52" i="4" s="1"/>
  <c r="P52" i="1"/>
  <c r="Q52" i="1" s="1"/>
  <c r="P52" i="4" s="1"/>
  <c r="E25" i="5" s="1"/>
  <c r="S52" i="1"/>
  <c r="T52" i="1" s="1"/>
  <c r="S52" i="4" s="1"/>
  <c r="AC48" i="1"/>
  <c r="AD48" i="1" s="1"/>
  <c r="AE48" i="1"/>
  <c r="AF48" i="1" s="1"/>
  <c r="AG48" i="1"/>
  <c r="AH48" i="1" s="1"/>
  <c r="AI48" i="1"/>
  <c r="AJ48" i="1" s="1"/>
  <c r="AC49" i="1"/>
  <c r="AD49" i="1" s="1"/>
  <c r="AE49" i="1"/>
  <c r="AF49" i="1" s="1"/>
  <c r="AG49" i="1"/>
  <c r="AH49" i="1" s="1"/>
  <c r="AI49" i="1"/>
  <c r="AJ49" i="1" s="1"/>
  <c r="AC50" i="1"/>
  <c r="AD50" i="1" s="1"/>
  <c r="AE50" i="1"/>
  <c r="AF50" i="1" s="1"/>
  <c r="AG50" i="1"/>
  <c r="AH50" i="1" s="1"/>
  <c r="AI50" i="1"/>
  <c r="AJ50" i="1" s="1"/>
  <c r="AC51" i="1"/>
  <c r="AD51" i="1" s="1"/>
  <c r="AE51" i="1"/>
  <c r="AF51" i="1" s="1"/>
  <c r="AG51" i="1"/>
  <c r="AH51" i="1" s="1"/>
  <c r="AI51" i="1"/>
  <c r="AJ51" i="1" s="1"/>
  <c r="AC43" i="1"/>
  <c r="AD43" i="1" s="1"/>
  <c r="AE43" i="1"/>
  <c r="AF43" i="1" s="1"/>
  <c r="AG43" i="1"/>
  <c r="AH43" i="1" s="1"/>
  <c r="AI43" i="1"/>
  <c r="AJ43" i="1" s="1"/>
  <c r="AC44" i="1"/>
  <c r="AD44" i="1" s="1"/>
  <c r="AE44" i="1"/>
  <c r="AF44" i="1" s="1"/>
  <c r="AG44" i="1"/>
  <c r="AH44" i="1" s="1"/>
  <c r="AI44" i="1"/>
  <c r="AJ44" i="1" s="1"/>
  <c r="AC45" i="1"/>
  <c r="AD45" i="1" s="1"/>
  <c r="AE45" i="1"/>
  <c r="AF45" i="1" s="1"/>
  <c r="AG45" i="1"/>
  <c r="AH45" i="1" s="1"/>
  <c r="AI45" i="1"/>
  <c r="AJ45" i="1" s="1"/>
  <c r="AC46" i="1"/>
  <c r="AD46" i="1" s="1"/>
  <c r="AE46" i="1"/>
  <c r="AF46" i="1" s="1"/>
  <c r="AG46" i="1"/>
  <c r="AH46" i="1" s="1"/>
  <c r="AI46" i="1"/>
  <c r="AJ46" i="1" s="1"/>
  <c r="AC47" i="1"/>
  <c r="AD47" i="1" s="1"/>
  <c r="AE47" i="1"/>
  <c r="AF47" i="1" s="1"/>
  <c r="AG47" i="1"/>
  <c r="AH47" i="1" s="1"/>
  <c r="AI47" i="1"/>
  <c r="AJ47" i="1" s="1"/>
  <c r="AC34" i="1"/>
  <c r="AD34" i="1" s="1"/>
  <c r="AE34" i="1"/>
  <c r="AF34" i="1" s="1"/>
  <c r="AG34" i="1"/>
  <c r="AH34" i="1" s="1"/>
  <c r="AI34" i="1"/>
  <c r="AJ34" i="1" s="1"/>
  <c r="AC35" i="1"/>
  <c r="AD35" i="1" s="1"/>
  <c r="AE35" i="1"/>
  <c r="AF35" i="1" s="1"/>
  <c r="AG35" i="1"/>
  <c r="AH35" i="1" s="1"/>
  <c r="AI35" i="1"/>
  <c r="AJ35" i="1" s="1"/>
  <c r="AC36" i="1"/>
  <c r="AD36" i="1" s="1"/>
  <c r="AE36" i="1"/>
  <c r="AF36" i="1" s="1"/>
  <c r="AG36" i="1"/>
  <c r="AH36" i="1" s="1"/>
  <c r="AI36" i="1"/>
  <c r="AJ36" i="1" s="1"/>
  <c r="AC37" i="1"/>
  <c r="AD37" i="1" s="1"/>
  <c r="AE37" i="1"/>
  <c r="AF37" i="1" s="1"/>
  <c r="AG37" i="1"/>
  <c r="AH37" i="1" s="1"/>
  <c r="AI37" i="1"/>
  <c r="AJ37" i="1" s="1"/>
  <c r="AC38" i="1"/>
  <c r="AD38" i="1" s="1"/>
  <c r="AE38" i="1"/>
  <c r="AF38" i="1" s="1"/>
  <c r="AG38" i="1"/>
  <c r="AH38" i="1" s="1"/>
  <c r="AI38" i="1"/>
  <c r="AJ38" i="1" s="1"/>
  <c r="AC39" i="1"/>
  <c r="AD39" i="1" s="1"/>
  <c r="AE39" i="1"/>
  <c r="AF39" i="1" s="1"/>
  <c r="AG39" i="1"/>
  <c r="AH39" i="1" s="1"/>
  <c r="AI39" i="1"/>
  <c r="AJ39" i="1" s="1"/>
  <c r="AC40" i="1"/>
  <c r="AD40" i="1" s="1"/>
  <c r="AE40" i="1"/>
  <c r="AF40" i="1" s="1"/>
  <c r="AG40" i="1"/>
  <c r="AH40" i="1" s="1"/>
  <c r="AI40" i="1"/>
  <c r="AJ40" i="1" s="1"/>
  <c r="AC41" i="1"/>
  <c r="AD41" i="1" s="1"/>
  <c r="AE41" i="1"/>
  <c r="AF41" i="1" s="1"/>
  <c r="AG41" i="1"/>
  <c r="AH41" i="1" s="1"/>
  <c r="AI41" i="1"/>
  <c r="AJ41" i="1" s="1"/>
  <c r="AC42" i="1"/>
  <c r="AD42" i="1" s="1"/>
  <c r="AE42" i="1"/>
  <c r="AF42" i="1" s="1"/>
  <c r="AG42" i="1"/>
  <c r="AH42" i="1" s="1"/>
  <c r="AI42" i="1"/>
  <c r="AJ42" i="1" s="1"/>
  <c r="AC30" i="1"/>
  <c r="AD30" i="1" s="1"/>
  <c r="AE30" i="1"/>
  <c r="AF30" i="1" s="1"/>
  <c r="AG30" i="1"/>
  <c r="AH30" i="1" s="1"/>
  <c r="AI30" i="1"/>
  <c r="AJ30" i="1" s="1"/>
  <c r="AC31" i="1"/>
  <c r="AD31" i="1" s="1"/>
  <c r="AE31" i="1"/>
  <c r="AF31" i="1" s="1"/>
  <c r="AG31" i="1"/>
  <c r="AH31" i="1" s="1"/>
  <c r="AI31" i="1"/>
  <c r="AJ31" i="1" s="1"/>
  <c r="AC32" i="1"/>
  <c r="AD32" i="1" s="1"/>
  <c r="AE32" i="1"/>
  <c r="AF32" i="1" s="1"/>
  <c r="AG32" i="1"/>
  <c r="AH32" i="1" s="1"/>
  <c r="AI32" i="1"/>
  <c r="AJ32" i="1" s="1"/>
  <c r="AC33" i="1"/>
  <c r="AD33" i="1" s="1"/>
  <c r="AE33" i="1"/>
  <c r="AF33" i="1" s="1"/>
  <c r="AG33" i="1"/>
  <c r="AH33" i="1" s="1"/>
  <c r="AI33" i="1"/>
  <c r="AJ33" i="1" s="1"/>
  <c r="AC29" i="1"/>
  <c r="AD29" i="1" s="1"/>
  <c r="AE29" i="1"/>
  <c r="AF29" i="1" s="1"/>
  <c r="AG29" i="1"/>
  <c r="AH29" i="1" s="1"/>
  <c r="AI29" i="1"/>
  <c r="AJ29" i="1" s="1"/>
  <c r="AC11" i="1"/>
  <c r="AD11" i="1" s="1"/>
  <c r="AE11" i="1"/>
  <c r="AF11" i="1" s="1"/>
  <c r="AG11" i="1"/>
  <c r="AH11" i="1" s="1"/>
  <c r="AI11" i="1"/>
  <c r="AJ11" i="1" s="1"/>
  <c r="AC12" i="1"/>
  <c r="AD12" i="1" s="1"/>
  <c r="AE12" i="1"/>
  <c r="AF12" i="1" s="1"/>
  <c r="AG12" i="1"/>
  <c r="AH12" i="1" s="1"/>
  <c r="AI12" i="1"/>
  <c r="AJ12" i="1" s="1"/>
  <c r="AC13" i="1"/>
  <c r="AD13" i="1" s="1"/>
  <c r="AE13" i="1"/>
  <c r="AF13" i="1" s="1"/>
  <c r="AG13" i="1"/>
  <c r="AH13" i="1" s="1"/>
  <c r="AI13" i="1"/>
  <c r="AJ13" i="1" s="1"/>
  <c r="AC14" i="1"/>
  <c r="AD14" i="1" s="1"/>
  <c r="AE14" i="1"/>
  <c r="AF14" i="1" s="1"/>
  <c r="AG14" i="1"/>
  <c r="AH14" i="1" s="1"/>
  <c r="AI14" i="1"/>
  <c r="AJ14" i="1" s="1"/>
  <c r="AC15" i="1"/>
  <c r="AD15" i="1" s="1"/>
  <c r="AE15" i="1"/>
  <c r="AF15" i="1" s="1"/>
  <c r="AG15" i="1"/>
  <c r="AH15" i="1" s="1"/>
  <c r="AI15" i="1"/>
  <c r="AJ15" i="1" s="1"/>
  <c r="AC16" i="1"/>
  <c r="AD16" i="1" s="1"/>
  <c r="AE16" i="1"/>
  <c r="AF16" i="1" s="1"/>
  <c r="AG16" i="1"/>
  <c r="AH16" i="1" s="1"/>
  <c r="AI16" i="1"/>
  <c r="AJ16" i="1" s="1"/>
  <c r="AC17" i="1"/>
  <c r="AD17" i="1" s="1"/>
  <c r="AE17" i="1"/>
  <c r="AF17" i="1" s="1"/>
  <c r="AG17" i="1"/>
  <c r="AH17" i="1" s="1"/>
  <c r="AI17" i="1"/>
  <c r="AJ17" i="1" s="1"/>
  <c r="AC18" i="1"/>
  <c r="AD18" i="1" s="1"/>
  <c r="AE18" i="1"/>
  <c r="AF18" i="1" s="1"/>
  <c r="AG18" i="1"/>
  <c r="AH18" i="1" s="1"/>
  <c r="AI18" i="1"/>
  <c r="AJ18" i="1" s="1"/>
  <c r="AC19" i="1"/>
  <c r="AD19" i="1" s="1"/>
  <c r="AE19" i="1"/>
  <c r="AF19" i="1" s="1"/>
  <c r="AG19" i="1"/>
  <c r="AH19" i="1" s="1"/>
  <c r="AI19" i="1"/>
  <c r="AJ19" i="1" s="1"/>
  <c r="AC20" i="1"/>
  <c r="AD20" i="1" s="1"/>
  <c r="AE20" i="1"/>
  <c r="AF20" i="1" s="1"/>
  <c r="AG20" i="1"/>
  <c r="AH20" i="1" s="1"/>
  <c r="AI20" i="1"/>
  <c r="AJ20" i="1" s="1"/>
  <c r="AC21" i="1"/>
  <c r="AD21" i="1" s="1"/>
  <c r="AE21" i="1"/>
  <c r="AF21" i="1" s="1"/>
  <c r="AG21" i="1"/>
  <c r="AH21" i="1" s="1"/>
  <c r="AI21" i="1"/>
  <c r="AJ21" i="1" s="1"/>
  <c r="AC22" i="1"/>
  <c r="AD22" i="1" s="1"/>
  <c r="AE22" i="1"/>
  <c r="AF22" i="1" s="1"/>
  <c r="AG22" i="1"/>
  <c r="AH22" i="1" s="1"/>
  <c r="AI22" i="1"/>
  <c r="AJ22" i="1" s="1"/>
  <c r="AC23" i="1"/>
  <c r="AD23" i="1" s="1"/>
  <c r="AE23" i="1"/>
  <c r="AF23" i="1" s="1"/>
  <c r="AG23" i="1"/>
  <c r="AH23" i="1" s="1"/>
  <c r="AI23" i="1"/>
  <c r="AJ23" i="1" s="1"/>
  <c r="AC24" i="1"/>
  <c r="AD24" i="1" s="1"/>
  <c r="AE24" i="1"/>
  <c r="AF24" i="1" s="1"/>
  <c r="AG24" i="1"/>
  <c r="AH24" i="1" s="1"/>
  <c r="AI24" i="1"/>
  <c r="AJ24" i="1" s="1"/>
  <c r="AC25" i="1"/>
  <c r="AD25" i="1" s="1"/>
  <c r="AE25" i="1"/>
  <c r="AF25" i="1" s="1"/>
  <c r="AG25" i="1"/>
  <c r="AH25" i="1" s="1"/>
  <c r="AI25" i="1"/>
  <c r="AJ25" i="1" s="1"/>
  <c r="AC26" i="1"/>
  <c r="AD26" i="1" s="1"/>
  <c r="AE26" i="1"/>
  <c r="AF26" i="1" s="1"/>
  <c r="AG26" i="1"/>
  <c r="AH26" i="1" s="1"/>
  <c r="AI26" i="1"/>
  <c r="AJ26" i="1" s="1"/>
  <c r="AC27" i="1"/>
  <c r="AD27" i="1" s="1"/>
  <c r="AE27" i="1"/>
  <c r="AF27" i="1" s="1"/>
  <c r="AG27" i="1"/>
  <c r="AH27" i="1" s="1"/>
  <c r="AI27" i="1"/>
  <c r="AJ27" i="1" s="1"/>
  <c r="E15" i="5" l="1"/>
  <c r="E11" i="5"/>
  <c r="C11" i="5"/>
  <c r="C15" i="5"/>
  <c r="I15" i="5"/>
  <c r="E19" i="5"/>
  <c r="C19" i="5"/>
  <c r="E7" i="5"/>
  <c r="C7" i="5"/>
  <c r="C51" i="4"/>
  <c r="K51" i="4" s="1"/>
  <c r="D51" i="4"/>
  <c r="N51" i="4" s="1"/>
  <c r="E51" i="4"/>
  <c r="Q51" i="4" s="1"/>
  <c r="F51" i="4"/>
  <c r="T51" i="4" s="1"/>
  <c r="J51" i="1"/>
  <c r="K51" i="1" s="1"/>
  <c r="J51" i="4" s="1"/>
  <c r="M51" i="1"/>
  <c r="N51" i="1" s="1"/>
  <c r="M51" i="4" s="1"/>
  <c r="P51" i="1"/>
  <c r="Q51" i="1" s="1"/>
  <c r="P51" i="4" s="1"/>
  <c r="S51" i="1"/>
  <c r="T51" i="1" s="1"/>
  <c r="S51" i="4" s="1"/>
  <c r="F16" i="5" l="1"/>
  <c r="H16" i="5" s="1"/>
  <c r="I16" i="5" s="1"/>
  <c r="H17" i="5"/>
  <c r="J13" i="5"/>
  <c r="I9" i="5"/>
  <c r="H19" i="5"/>
  <c r="G18" i="5" s="1"/>
  <c r="K30" i="5" s="1"/>
  <c r="K33" i="5" s="1"/>
  <c r="I11" i="5"/>
  <c r="H10" i="5" s="1"/>
  <c r="I31" i="5" s="1"/>
  <c r="I7" i="5"/>
  <c r="H6" i="5" s="1"/>
  <c r="G31" i="5" s="1"/>
  <c r="B11" i="5"/>
  <c r="F5" i="4"/>
  <c r="B15" i="5" l="1"/>
  <c r="C10" i="5"/>
  <c r="B19" i="5"/>
  <c r="C50" i="4"/>
  <c r="K50" i="4" s="1"/>
  <c r="D50" i="4"/>
  <c r="N50" i="4" s="1"/>
  <c r="E50" i="4"/>
  <c r="Q50" i="4" s="1"/>
  <c r="F50" i="4"/>
  <c r="T50" i="4" s="1"/>
  <c r="J50" i="1"/>
  <c r="K50" i="1" s="1"/>
  <c r="J50" i="4" s="1"/>
  <c r="M50" i="1"/>
  <c r="N50" i="1" s="1"/>
  <c r="M50" i="4" s="1"/>
  <c r="P50" i="1"/>
  <c r="Q50" i="1" s="1"/>
  <c r="P50" i="4" s="1"/>
  <c r="S50" i="1"/>
  <c r="T50" i="1" s="1"/>
  <c r="S50" i="4" s="1"/>
  <c r="I28" i="5" l="1"/>
  <c r="C49" i="4"/>
  <c r="K49" i="4" s="1"/>
  <c r="D49" i="4"/>
  <c r="N49" i="4" s="1"/>
  <c r="E49" i="4"/>
  <c r="Q49" i="4" s="1"/>
  <c r="F49" i="4"/>
  <c r="T49" i="4" s="1"/>
  <c r="J49" i="1"/>
  <c r="K49" i="1" s="1"/>
  <c r="J49" i="4" s="1"/>
  <c r="M49" i="1"/>
  <c r="N49" i="1" s="1"/>
  <c r="M49" i="4" s="1"/>
  <c r="P49" i="1"/>
  <c r="Q49" i="1" s="1"/>
  <c r="P49" i="4" s="1"/>
  <c r="S49" i="1"/>
  <c r="T49" i="1" s="1"/>
  <c r="S49" i="4" s="1"/>
  <c r="E31" i="5" l="1"/>
  <c r="C48" i="4"/>
  <c r="K48" i="4" s="1"/>
  <c r="D48" i="4"/>
  <c r="N48" i="4" s="1"/>
  <c r="E48" i="4"/>
  <c r="Q48" i="4" s="1"/>
  <c r="F48" i="4"/>
  <c r="T48" i="4" s="1"/>
  <c r="J48" i="1"/>
  <c r="K48" i="1" s="1"/>
  <c r="J48" i="4" s="1"/>
  <c r="M48" i="1"/>
  <c r="N48" i="1" s="1"/>
  <c r="M48" i="4" s="1"/>
  <c r="P48" i="1"/>
  <c r="Q48" i="1" s="1"/>
  <c r="P48" i="4" s="1"/>
  <c r="S48" i="1"/>
  <c r="T48" i="1" s="1"/>
  <c r="S48" i="4" s="1"/>
  <c r="C47" i="4" l="1"/>
  <c r="K47" i="4" s="1"/>
  <c r="D47" i="4"/>
  <c r="N47" i="4" s="1"/>
  <c r="E47" i="4"/>
  <c r="Q47" i="4" s="1"/>
  <c r="F47" i="4"/>
  <c r="T47" i="4" s="1"/>
  <c r="J47" i="1"/>
  <c r="K47" i="1" s="1"/>
  <c r="J47" i="4" s="1"/>
  <c r="M47" i="1"/>
  <c r="N47" i="1" s="1"/>
  <c r="M47" i="4" s="1"/>
  <c r="P47" i="1"/>
  <c r="Q47" i="1" s="1"/>
  <c r="P47" i="4" s="1"/>
  <c r="S47" i="1"/>
  <c r="T47" i="1" s="1"/>
  <c r="S47" i="4" s="1"/>
  <c r="C46" i="4" l="1"/>
  <c r="K46" i="4" s="1"/>
  <c r="D46" i="4"/>
  <c r="N46" i="4" s="1"/>
  <c r="E46" i="4"/>
  <c r="Q46" i="4" s="1"/>
  <c r="F46" i="4"/>
  <c r="T46" i="4" s="1"/>
  <c r="J46" i="1"/>
  <c r="K46" i="1" s="1"/>
  <c r="J46" i="4" s="1"/>
  <c r="M46" i="1"/>
  <c r="N46" i="1" s="1"/>
  <c r="M46" i="4" s="1"/>
  <c r="P46" i="1"/>
  <c r="Q46" i="1" s="1"/>
  <c r="P46" i="4" s="1"/>
  <c r="S46" i="1"/>
  <c r="T46" i="1" s="1"/>
  <c r="S46" i="4" s="1"/>
  <c r="C45" i="4" l="1"/>
  <c r="K45" i="4" s="1"/>
  <c r="D45" i="4"/>
  <c r="N45" i="4" s="1"/>
  <c r="E45" i="4"/>
  <c r="Q45" i="4" s="1"/>
  <c r="F45" i="4"/>
  <c r="T45" i="4" s="1"/>
  <c r="J45" i="1"/>
  <c r="K45" i="1" s="1"/>
  <c r="J45" i="4" s="1"/>
  <c r="M45" i="1"/>
  <c r="N45" i="1" s="1"/>
  <c r="M45" i="4" s="1"/>
  <c r="P45" i="1"/>
  <c r="Q45" i="1" s="1"/>
  <c r="P45" i="4" s="1"/>
  <c r="S45" i="1"/>
  <c r="T45" i="1" s="1"/>
  <c r="S45" i="4" s="1"/>
  <c r="C44" i="4" l="1"/>
  <c r="K44" i="4" s="1"/>
  <c r="D44" i="4"/>
  <c r="N44" i="4" s="1"/>
  <c r="E44" i="4"/>
  <c r="Q44" i="4" s="1"/>
  <c r="F44" i="4"/>
  <c r="T44" i="4" s="1"/>
  <c r="J44" i="1"/>
  <c r="K44" i="1" s="1"/>
  <c r="J44" i="4" s="1"/>
  <c r="M44" i="1"/>
  <c r="N44" i="1" s="1"/>
  <c r="M44" i="4" s="1"/>
  <c r="P44" i="1"/>
  <c r="Q44" i="1" s="1"/>
  <c r="P44" i="4" s="1"/>
  <c r="S44" i="1"/>
  <c r="T44" i="1" s="1"/>
  <c r="S44" i="4" s="1"/>
  <c r="C43" i="4" l="1"/>
  <c r="K43" i="4" s="1"/>
  <c r="D43" i="4"/>
  <c r="N43" i="4" s="1"/>
  <c r="E43" i="4"/>
  <c r="Q43" i="4" s="1"/>
  <c r="F43" i="4"/>
  <c r="T43" i="4" s="1"/>
  <c r="J43" i="1"/>
  <c r="K43" i="1" s="1"/>
  <c r="J43" i="4" s="1"/>
  <c r="M43" i="1"/>
  <c r="N43" i="1" s="1"/>
  <c r="M43" i="4" s="1"/>
  <c r="P43" i="1"/>
  <c r="Q43" i="1" s="1"/>
  <c r="P43" i="4" s="1"/>
  <c r="S43" i="1"/>
  <c r="T43" i="1" s="1"/>
  <c r="S43" i="4" s="1"/>
  <c r="C42" i="4" l="1"/>
  <c r="K42" i="4" s="1"/>
  <c r="D42" i="4"/>
  <c r="N42" i="4" s="1"/>
  <c r="E42" i="4"/>
  <c r="Q42" i="4" s="1"/>
  <c r="F42" i="4"/>
  <c r="T42" i="4" s="1"/>
  <c r="J42" i="1"/>
  <c r="K42" i="1" s="1"/>
  <c r="J42" i="4" s="1"/>
  <c r="M42" i="1"/>
  <c r="N42" i="1" s="1"/>
  <c r="M42" i="4" s="1"/>
  <c r="P42" i="1"/>
  <c r="Q42" i="1" s="1"/>
  <c r="P42" i="4" s="1"/>
  <c r="S42" i="1"/>
  <c r="T42" i="1" s="1"/>
  <c r="S42" i="4" s="1"/>
  <c r="C41" i="4" l="1"/>
  <c r="K41" i="4" s="1"/>
  <c r="D41" i="4"/>
  <c r="N41" i="4" s="1"/>
  <c r="E41" i="4"/>
  <c r="Q41" i="4" s="1"/>
  <c r="F41" i="4"/>
  <c r="T41" i="4" s="1"/>
  <c r="J41" i="1"/>
  <c r="K41" i="1" s="1"/>
  <c r="J41" i="4" s="1"/>
  <c r="M41" i="1"/>
  <c r="N41" i="1" s="1"/>
  <c r="M41" i="4" s="1"/>
  <c r="P41" i="1"/>
  <c r="Q41" i="1" s="1"/>
  <c r="P41" i="4" s="1"/>
  <c r="S41" i="1"/>
  <c r="T41" i="1" s="1"/>
  <c r="S41" i="4" s="1"/>
  <c r="C40" i="4" l="1"/>
  <c r="K40" i="4" s="1"/>
  <c r="D40" i="4"/>
  <c r="N40" i="4" s="1"/>
  <c r="E40" i="4"/>
  <c r="Q40" i="4" s="1"/>
  <c r="F40" i="4"/>
  <c r="T40" i="4" s="1"/>
  <c r="J40" i="1" l="1"/>
  <c r="K40" i="1" s="1"/>
  <c r="J40" i="4" s="1"/>
  <c r="M40" i="1"/>
  <c r="N40" i="1" s="1"/>
  <c r="M40" i="4" s="1"/>
  <c r="P40" i="1"/>
  <c r="Q40" i="1" s="1"/>
  <c r="P40" i="4" s="1"/>
  <c r="S40" i="1"/>
  <c r="T40" i="1" s="1"/>
  <c r="S40" i="4" s="1"/>
  <c r="C39" i="4" l="1"/>
  <c r="K39" i="4" s="1"/>
  <c r="D39" i="4"/>
  <c r="N39" i="4" s="1"/>
  <c r="E39" i="4"/>
  <c r="Q39" i="4" s="1"/>
  <c r="F39" i="4"/>
  <c r="T39" i="4" s="1"/>
  <c r="J39" i="1"/>
  <c r="K39" i="1" s="1"/>
  <c r="J39" i="4" s="1"/>
  <c r="M39" i="1"/>
  <c r="N39" i="1" s="1"/>
  <c r="M39" i="4" s="1"/>
  <c r="P39" i="1"/>
  <c r="Q39" i="1" s="1"/>
  <c r="P39" i="4" s="1"/>
  <c r="S39" i="1"/>
  <c r="T39" i="1" s="1"/>
  <c r="S39" i="4" s="1"/>
  <c r="C38" i="4" l="1"/>
  <c r="K38" i="4" s="1"/>
  <c r="D38" i="4"/>
  <c r="N38" i="4" s="1"/>
  <c r="E38" i="4"/>
  <c r="Q38" i="4" s="1"/>
  <c r="F38" i="4"/>
  <c r="T38" i="4" s="1"/>
  <c r="J38" i="1"/>
  <c r="K38" i="1" s="1"/>
  <c r="J38" i="4" s="1"/>
  <c r="M38" i="1"/>
  <c r="N38" i="1" s="1"/>
  <c r="M38" i="4" s="1"/>
  <c r="P38" i="1"/>
  <c r="Q38" i="1" s="1"/>
  <c r="P38" i="4" s="1"/>
  <c r="S38" i="1"/>
  <c r="T38" i="1" s="1"/>
  <c r="S38" i="4" s="1"/>
  <c r="AC28" i="1" l="1"/>
  <c r="AD28" i="1" s="1"/>
  <c r="AE28" i="1"/>
  <c r="AF28" i="1" s="1"/>
  <c r="AG28" i="1"/>
  <c r="AH28" i="1" s="1"/>
  <c r="AI28" i="1"/>
  <c r="AJ28" i="1" s="1"/>
  <c r="G15" i="5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T36" i="4" s="1"/>
  <c r="F37" i="4"/>
  <c r="T37" i="4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Q36" i="4" s="1"/>
  <c r="E37" i="4"/>
  <c r="Q37" i="4" s="1"/>
  <c r="E4" i="4"/>
  <c r="E3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N36" i="4" s="1"/>
  <c r="D37" i="4"/>
  <c r="N37" i="4" s="1"/>
  <c r="D7" i="4"/>
  <c r="C37" i="4"/>
  <c r="K37" i="4" s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K36" i="4" s="1"/>
  <c r="C7" i="4"/>
  <c r="C6" i="4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X28" i="4" s="1"/>
  <c r="B29" i="4" l="1"/>
  <c r="X29" i="4" s="1"/>
  <c r="J37" i="1"/>
  <c r="K37" i="1" s="1"/>
  <c r="J37" i="4" s="1"/>
  <c r="M37" i="1"/>
  <c r="N37" i="1" s="1"/>
  <c r="M37" i="4" s="1"/>
  <c r="P37" i="1"/>
  <c r="Q37" i="1" s="1"/>
  <c r="P37" i="4" s="1"/>
  <c r="S37" i="1"/>
  <c r="T37" i="1" s="1"/>
  <c r="S37" i="4" s="1"/>
  <c r="B30" i="4" l="1"/>
  <c r="X30" i="4" s="1"/>
  <c r="J36" i="1"/>
  <c r="B31" i="4" l="1"/>
  <c r="X31" i="4" s="1"/>
  <c r="P36" i="1"/>
  <c r="Q36" i="1" s="1"/>
  <c r="P36" i="4" s="1"/>
  <c r="K36" i="1"/>
  <c r="J36" i="4" s="1"/>
  <c r="M36" i="1"/>
  <c r="N36" i="1" s="1"/>
  <c r="M36" i="4" s="1"/>
  <c r="S36" i="1"/>
  <c r="T36" i="1" s="1"/>
  <c r="S36" i="4" s="1"/>
  <c r="B32" i="4" l="1"/>
  <c r="X32" i="4" s="1"/>
  <c r="B33" i="4" l="1"/>
  <c r="X33" i="4" s="1"/>
  <c r="H32" i="4"/>
  <c r="B34" i="4" l="1"/>
  <c r="X34" i="4" s="1"/>
  <c r="H33" i="4"/>
  <c r="B35" i="4" l="1"/>
  <c r="X35" i="4" s="1"/>
  <c r="H34" i="4"/>
  <c r="B36" i="4" l="1"/>
  <c r="X36" i="4" s="1"/>
  <c r="H35" i="4"/>
  <c r="B3" i="1"/>
  <c r="B4" i="1" s="1"/>
  <c r="B5" i="1" s="1"/>
  <c r="B6" i="1" l="1"/>
  <c r="AA5" i="1"/>
  <c r="B37" i="4"/>
  <c r="X37" i="4" s="1"/>
  <c r="H36" i="4"/>
  <c r="B7" i="1" l="1"/>
  <c r="AA6" i="1"/>
  <c r="H37" i="4"/>
  <c r="B38" i="4"/>
  <c r="X38" i="4" s="1"/>
  <c r="B8" i="1" l="1"/>
  <c r="AA7" i="1"/>
  <c r="B39" i="4"/>
  <c r="X39" i="4" s="1"/>
  <c r="H38" i="4"/>
  <c r="B9" i="1" l="1"/>
  <c r="AA8" i="1"/>
  <c r="B40" i="4"/>
  <c r="X40" i="4" s="1"/>
  <c r="H39" i="4"/>
  <c r="B10" i="1" l="1"/>
  <c r="AA9" i="1"/>
  <c r="B41" i="4"/>
  <c r="X41" i="4" s="1"/>
  <c r="H40" i="4"/>
  <c r="B11" i="1" l="1"/>
  <c r="AA10" i="1"/>
  <c r="B42" i="4"/>
  <c r="X42" i="4" s="1"/>
  <c r="H41" i="4"/>
  <c r="B12" i="1" l="1"/>
  <c r="AA11" i="1"/>
  <c r="B43" i="4"/>
  <c r="X43" i="4" s="1"/>
  <c r="H42" i="4"/>
  <c r="B13" i="1" l="1"/>
  <c r="AA12" i="1"/>
  <c r="B44" i="4"/>
  <c r="X44" i="4" s="1"/>
  <c r="H43" i="4"/>
  <c r="B14" i="1" l="1"/>
  <c r="AA13" i="1"/>
  <c r="B45" i="4"/>
  <c r="X45" i="4" s="1"/>
  <c r="H44" i="4"/>
  <c r="B15" i="1" l="1"/>
  <c r="AA14" i="1"/>
  <c r="B46" i="4"/>
  <c r="X46" i="4" s="1"/>
  <c r="H45" i="4"/>
  <c r="B16" i="1" l="1"/>
  <c r="AA15" i="1"/>
  <c r="B47" i="4"/>
  <c r="X47" i="4" s="1"/>
  <c r="H46" i="4"/>
  <c r="H47" i="4" l="1"/>
  <c r="B48" i="4"/>
  <c r="X48" i="4" s="1"/>
  <c r="B17" i="1"/>
  <c r="AA16" i="1"/>
  <c r="B49" i="4" l="1"/>
  <c r="X49" i="4" s="1"/>
  <c r="H48" i="4"/>
  <c r="B18" i="1"/>
  <c r="AA17" i="1"/>
  <c r="B50" i="4" l="1"/>
  <c r="X50" i="4" s="1"/>
  <c r="H49" i="4"/>
  <c r="B19" i="1"/>
  <c r="AA18" i="1"/>
  <c r="B51" i="4" l="1"/>
  <c r="X51" i="4" s="1"/>
  <c r="H50" i="4"/>
  <c r="B20" i="1"/>
  <c r="AA19" i="1"/>
  <c r="B52" i="4" l="1"/>
  <c r="X52" i="4" s="1"/>
  <c r="H51" i="4"/>
  <c r="B21" i="1"/>
  <c r="AA20" i="1"/>
  <c r="B53" i="4" l="1"/>
  <c r="X53" i="4" s="1"/>
  <c r="H52" i="4"/>
  <c r="B22" i="1"/>
  <c r="AA21" i="1"/>
  <c r="B54" i="4" l="1"/>
  <c r="X54" i="4" s="1"/>
  <c r="H53" i="4"/>
  <c r="B23" i="1"/>
  <c r="AA22" i="1"/>
  <c r="B55" i="4" l="1"/>
  <c r="X55" i="4" s="1"/>
  <c r="H54" i="4"/>
  <c r="B24" i="1"/>
  <c r="AA23" i="1"/>
  <c r="B56" i="4" l="1"/>
  <c r="X56" i="4" s="1"/>
  <c r="H55" i="4"/>
  <c r="B25" i="1"/>
  <c r="AA24" i="1"/>
  <c r="B57" i="4" l="1"/>
  <c r="X57" i="4" s="1"/>
  <c r="H56" i="4"/>
  <c r="B26" i="1"/>
  <c r="AA25" i="1"/>
  <c r="B58" i="4" l="1"/>
  <c r="X58" i="4" s="1"/>
  <c r="H57" i="4"/>
  <c r="B27" i="1"/>
  <c r="AA26" i="1"/>
  <c r="B59" i="4" l="1"/>
  <c r="X59" i="4" s="1"/>
  <c r="H58" i="4"/>
  <c r="B28" i="1"/>
  <c r="AA28" i="1" s="1"/>
  <c r="AA27" i="1"/>
  <c r="B60" i="4" l="1"/>
  <c r="X60" i="4" s="1"/>
  <c r="H59" i="4"/>
  <c r="B29" i="1"/>
  <c r="E10" i="5"/>
  <c r="I29" i="5" l="1"/>
  <c r="G12" i="5"/>
  <c r="I33" i="5" s="1"/>
  <c r="B61" i="4"/>
  <c r="X61" i="4" s="1"/>
  <c r="H60" i="4"/>
  <c r="AA29" i="1"/>
  <c r="B30" i="1"/>
  <c r="B62" i="4" l="1"/>
  <c r="X62" i="4" s="1"/>
  <c r="H61" i="4"/>
  <c r="AA30" i="1"/>
  <c r="B31" i="1"/>
  <c r="B63" i="4" l="1"/>
  <c r="X63" i="4" s="1"/>
  <c r="H62" i="4"/>
  <c r="AA31" i="1"/>
  <c r="B32" i="1"/>
  <c r="B64" i="4" l="1"/>
  <c r="X64" i="4" s="1"/>
  <c r="H63" i="4"/>
  <c r="AA32" i="1"/>
  <c r="B33" i="1"/>
  <c r="B65" i="4" l="1"/>
  <c r="X65" i="4" s="1"/>
  <c r="H64" i="4"/>
  <c r="AA33" i="1"/>
  <c r="B34" i="1"/>
  <c r="B66" i="4" l="1"/>
  <c r="X66" i="4" s="1"/>
  <c r="H65" i="4"/>
  <c r="AA34" i="1"/>
  <c r="B35" i="1"/>
  <c r="H35" i="1" s="1"/>
  <c r="B67" i="4" l="1"/>
  <c r="X67" i="4" s="1"/>
  <c r="H66" i="4"/>
  <c r="AA35" i="1"/>
  <c r="B36" i="1"/>
  <c r="B68" i="4" l="1"/>
  <c r="X68" i="4" s="1"/>
  <c r="H67" i="4"/>
  <c r="AA36" i="1"/>
  <c r="B37" i="1"/>
  <c r="H36" i="1"/>
  <c r="B69" i="4" l="1"/>
  <c r="X69" i="4" s="1"/>
  <c r="H68" i="4"/>
  <c r="AA37" i="1"/>
  <c r="B38" i="1"/>
  <c r="H37" i="1"/>
  <c r="B70" i="4" l="1"/>
  <c r="X70" i="4" s="1"/>
  <c r="H69" i="4"/>
  <c r="AA38" i="1"/>
  <c r="H38" i="1"/>
  <c r="B39" i="1"/>
  <c r="B71" i="4" l="1"/>
  <c r="X71" i="4" s="1"/>
  <c r="H70" i="4"/>
  <c r="AA39" i="1"/>
  <c r="H39" i="1"/>
  <c r="B40" i="1"/>
  <c r="B72" i="4" l="1"/>
  <c r="X72" i="4" s="1"/>
  <c r="H71" i="4"/>
  <c r="AA40" i="1"/>
  <c r="H40" i="1"/>
  <c r="B41" i="1"/>
  <c r="B73" i="4" l="1"/>
  <c r="H72" i="4"/>
  <c r="AA41" i="1"/>
  <c r="B42" i="1"/>
  <c r="H41" i="1"/>
  <c r="H73" i="4" l="1"/>
  <c r="X73" i="4"/>
  <c r="B74" i="4"/>
  <c r="AA42" i="1"/>
  <c r="H42" i="1"/>
  <c r="B43" i="1"/>
  <c r="X74" i="4" l="1"/>
  <c r="B75" i="4"/>
  <c r="H74" i="4"/>
  <c r="AA43" i="1"/>
  <c r="H43" i="1"/>
  <c r="B44" i="1"/>
  <c r="X75" i="4" l="1"/>
  <c r="B76" i="4"/>
  <c r="H75" i="4"/>
  <c r="AA44" i="1"/>
  <c r="B45" i="1"/>
  <c r="H44" i="1"/>
  <c r="X76" i="4" l="1"/>
  <c r="B77" i="4"/>
  <c r="H76" i="4"/>
  <c r="AA45" i="1"/>
  <c r="B46" i="1"/>
  <c r="H45" i="1"/>
  <c r="X77" i="4" l="1"/>
  <c r="B78" i="4"/>
  <c r="H77" i="4"/>
  <c r="AA46" i="1"/>
  <c r="B47" i="1"/>
  <c r="H46" i="1"/>
  <c r="X78" i="4" l="1"/>
  <c r="B79" i="4"/>
  <c r="H78" i="4"/>
  <c r="AA47" i="1"/>
  <c r="B48" i="1"/>
  <c r="H47" i="1"/>
  <c r="X79" i="4" l="1"/>
  <c r="B80" i="4"/>
  <c r="H79" i="4"/>
  <c r="AA48" i="1"/>
  <c r="B49" i="1"/>
  <c r="H48" i="1"/>
  <c r="X80" i="4" l="1"/>
  <c r="B81" i="4"/>
  <c r="H80" i="4"/>
  <c r="AA49" i="1"/>
  <c r="B50" i="1"/>
  <c r="H49" i="1"/>
  <c r="X81" i="4" l="1"/>
  <c r="B82" i="4"/>
  <c r="H81" i="4"/>
  <c r="AA50" i="1"/>
  <c r="B51" i="1"/>
  <c r="H50" i="1"/>
  <c r="X82" i="4" l="1"/>
  <c r="B83" i="4"/>
  <c r="H82" i="4"/>
  <c r="H51" i="1"/>
  <c r="AA51" i="1"/>
  <c r="B52" i="1"/>
  <c r="B53" i="1" s="1"/>
  <c r="X83" i="4" l="1"/>
  <c r="B84" i="4"/>
  <c r="H83" i="4"/>
  <c r="B54" i="1"/>
  <c r="H53" i="1"/>
  <c r="AA53" i="1"/>
  <c r="AA52" i="1"/>
  <c r="H52" i="1"/>
  <c r="X84" i="4" l="1"/>
  <c r="B85" i="4"/>
  <c r="H84" i="4"/>
  <c r="B55" i="1"/>
  <c r="AA54" i="1"/>
  <c r="H54" i="1"/>
  <c r="X85" i="4" l="1"/>
  <c r="B86" i="4"/>
  <c r="H85" i="4"/>
  <c r="B56" i="1"/>
  <c r="AA55" i="1"/>
  <c r="H55" i="1"/>
  <c r="X86" i="4" l="1"/>
  <c r="B87" i="4"/>
  <c r="H86" i="4"/>
  <c r="B57" i="1"/>
  <c r="AA56" i="1"/>
  <c r="H56" i="1"/>
  <c r="X87" i="4" l="1"/>
  <c r="B88" i="4"/>
  <c r="H87" i="4"/>
  <c r="B58" i="1"/>
  <c r="H57" i="1"/>
  <c r="AA57" i="1"/>
  <c r="B89" i="4" l="1"/>
  <c r="X88" i="4"/>
  <c r="H88" i="4"/>
  <c r="B59" i="1"/>
  <c r="H58" i="1"/>
  <c r="AA58" i="1"/>
  <c r="B90" i="4" l="1"/>
  <c r="H89" i="4"/>
  <c r="X89" i="4"/>
  <c r="B60" i="1"/>
  <c r="H59" i="1"/>
  <c r="AA59" i="1"/>
  <c r="B91" i="4" l="1"/>
  <c r="H90" i="4"/>
  <c r="X90" i="4"/>
  <c r="B61" i="1"/>
  <c r="AA60" i="1"/>
  <c r="H60" i="1"/>
  <c r="B92" i="4" l="1"/>
  <c r="H91" i="4"/>
  <c r="X91" i="4"/>
  <c r="B62" i="1"/>
  <c r="H61" i="1"/>
  <c r="AA61" i="1"/>
  <c r="B93" i="4" l="1"/>
  <c r="H92" i="4"/>
  <c r="X92" i="4"/>
  <c r="B63" i="1"/>
  <c r="AA62" i="1"/>
  <c r="H62" i="1"/>
  <c r="B94" i="4" l="1"/>
  <c r="H93" i="4"/>
  <c r="X93" i="4"/>
  <c r="B64" i="1"/>
  <c r="H63" i="1"/>
  <c r="AA63" i="1"/>
  <c r="B95" i="4" l="1"/>
  <c r="H94" i="4"/>
  <c r="X94" i="4"/>
  <c r="AA64" i="1"/>
  <c r="B65" i="1"/>
  <c r="H64" i="1"/>
  <c r="H95" i="4" l="1"/>
  <c r="X95" i="4"/>
  <c r="B96" i="4"/>
  <c r="B66" i="1"/>
  <c r="H65" i="1"/>
  <c r="AA65" i="1"/>
  <c r="B97" i="4" l="1"/>
  <c r="X96" i="4"/>
  <c r="H96" i="4"/>
  <c r="B67" i="1"/>
  <c r="AA66" i="1"/>
  <c r="H66" i="1"/>
  <c r="B98" i="4" l="1"/>
  <c r="H97" i="4"/>
  <c r="X97" i="4"/>
  <c r="B68" i="1"/>
  <c r="AA67" i="1"/>
  <c r="H67" i="1"/>
  <c r="B99" i="4" l="1"/>
  <c r="X98" i="4"/>
  <c r="H98" i="4"/>
  <c r="B69" i="1"/>
  <c r="AA68" i="1"/>
  <c r="H68" i="1"/>
  <c r="B100" i="4" l="1"/>
  <c r="X99" i="4"/>
  <c r="H99" i="4"/>
  <c r="B70" i="1"/>
  <c r="AA69" i="1"/>
  <c r="H69" i="1"/>
  <c r="B101" i="4" l="1"/>
  <c r="H100" i="4"/>
  <c r="X100" i="4"/>
  <c r="B71" i="1"/>
  <c r="AA70" i="1"/>
  <c r="H70" i="1"/>
  <c r="B102" i="4" l="1"/>
  <c r="H101" i="4"/>
  <c r="X101" i="4"/>
  <c r="B72" i="1"/>
  <c r="AA71" i="1"/>
  <c r="H71" i="1"/>
  <c r="B103" i="4" l="1"/>
  <c r="H102" i="4"/>
  <c r="X102" i="4"/>
  <c r="B73" i="1"/>
  <c r="AA72" i="1"/>
  <c r="H72" i="1"/>
  <c r="B104" i="4" l="1"/>
  <c r="H103" i="4"/>
  <c r="X103" i="4"/>
  <c r="B74" i="1"/>
  <c r="AA73" i="1"/>
  <c r="H73" i="1"/>
  <c r="B105" i="4" l="1"/>
  <c r="H104" i="4"/>
  <c r="X104" i="4"/>
  <c r="B75" i="1"/>
  <c r="AA74" i="1"/>
  <c r="H74" i="1"/>
  <c r="B106" i="4" l="1"/>
  <c r="H105" i="4"/>
  <c r="X105" i="4"/>
  <c r="B76" i="1"/>
  <c r="AA75" i="1"/>
  <c r="H75" i="1"/>
  <c r="X106" i="4" l="1"/>
  <c r="B107" i="4"/>
  <c r="H106" i="4"/>
  <c r="B77" i="1"/>
  <c r="AA76" i="1"/>
  <c r="H76" i="1"/>
  <c r="B108" i="4" l="1"/>
  <c r="H107" i="4"/>
  <c r="X107" i="4"/>
  <c r="B78" i="1"/>
  <c r="AA77" i="1"/>
  <c r="H77" i="1"/>
  <c r="B109" i="4" l="1"/>
  <c r="X108" i="4"/>
  <c r="H108" i="4"/>
  <c r="B79" i="1"/>
  <c r="H78" i="1"/>
  <c r="AA78" i="1"/>
  <c r="X109" i="4" l="1"/>
  <c r="H109" i="4"/>
  <c r="B110" i="4"/>
  <c r="B80" i="1"/>
  <c r="H79" i="1"/>
  <c r="AA79" i="1"/>
  <c r="B111" i="4" l="1"/>
  <c r="H110" i="4"/>
  <c r="X110" i="4"/>
  <c r="B81" i="1"/>
  <c r="H80" i="1"/>
  <c r="AA80" i="1"/>
  <c r="H111" i="4" l="1"/>
  <c r="X111" i="4"/>
  <c r="B112" i="4"/>
  <c r="B82" i="1"/>
  <c r="AA81" i="1"/>
  <c r="H81" i="1"/>
  <c r="B113" i="4" l="1"/>
  <c r="X112" i="4"/>
  <c r="H112" i="4"/>
  <c r="B83" i="1"/>
  <c r="H82" i="1"/>
  <c r="AA82" i="1"/>
  <c r="B114" i="4" l="1"/>
  <c r="H113" i="4"/>
  <c r="X113" i="4"/>
  <c r="B84" i="1"/>
  <c r="H83" i="1"/>
  <c r="AA83" i="1"/>
  <c r="B115" i="4" l="1"/>
  <c r="H114" i="4"/>
  <c r="X114" i="4"/>
  <c r="B85" i="1"/>
  <c r="H84" i="1"/>
  <c r="AA84" i="1"/>
  <c r="B116" i="4" l="1"/>
  <c r="H115" i="4"/>
  <c r="X115" i="4"/>
  <c r="B86" i="1"/>
  <c r="H85" i="1"/>
  <c r="AA85" i="1"/>
  <c r="B117" i="4" l="1"/>
  <c r="X116" i="4"/>
  <c r="H116" i="4"/>
  <c r="B87" i="1"/>
  <c r="H86" i="1"/>
  <c r="AA86" i="1"/>
  <c r="B118" i="4" l="1"/>
  <c r="H117" i="4"/>
  <c r="X117" i="4"/>
  <c r="B88" i="1"/>
  <c r="B89" i="1" s="1"/>
  <c r="H87" i="1"/>
  <c r="AA87" i="1"/>
  <c r="B119" i="4" l="1"/>
  <c r="B120" i="4" s="1"/>
  <c r="H118" i="4"/>
  <c r="X118" i="4"/>
  <c r="B90" i="1"/>
  <c r="H89" i="1"/>
  <c r="AA89" i="1"/>
  <c r="H88" i="1"/>
  <c r="AA88" i="1"/>
  <c r="B121" i="4" l="1"/>
  <c r="X120" i="4"/>
  <c r="H120" i="4"/>
  <c r="H119" i="4"/>
  <c r="X119" i="4"/>
  <c r="B91" i="1"/>
  <c r="H90" i="1"/>
  <c r="AA90" i="1"/>
  <c r="B122" i="4" l="1"/>
  <c r="H121" i="4"/>
  <c r="X121" i="4"/>
  <c r="B92" i="1"/>
  <c r="H91" i="1"/>
  <c r="AA91" i="1"/>
  <c r="B123" i="4" l="1"/>
  <c r="X122" i="4"/>
  <c r="H122" i="4"/>
  <c r="B93" i="1"/>
  <c r="AA92" i="1"/>
  <c r="H92" i="1"/>
  <c r="B124" i="4" l="1"/>
  <c r="H123" i="4"/>
  <c r="X123" i="4"/>
  <c r="B94" i="1"/>
  <c r="AA93" i="1"/>
  <c r="H93" i="1"/>
  <c r="H124" i="4" l="1"/>
  <c r="B125" i="4"/>
  <c r="X124" i="4"/>
  <c r="B95" i="1"/>
  <c r="AA94" i="1"/>
  <c r="H94" i="1"/>
  <c r="B126" i="4" l="1"/>
  <c r="X125" i="4"/>
  <c r="H125" i="4"/>
  <c r="H95" i="1"/>
  <c r="B96" i="1"/>
  <c r="AA95" i="1"/>
  <c r="B127" i="4" l="1"/>
  <c r="H126" i="4"/>
  <c r="X126" i="4"/>
  <c r="B97" i="1"/>
  <c r="B98" i="1" s="1"/>
  <c r="AA96" i="1"/>
  <c r="H96" i="1"/>
  <c r="B128" i="4" l="1"/>
  <c r="H127" i="4"/>
  <c r="X127" i="4"/>
  <c r="B99" i="1"/>
  <c r="AA98" i="1"/>
  <c r="H98" i="1"/>
  <c r="H97" i="1"/>
  <c r="AA97" i="1"/>
  <c r="B129" i="4" l="1"/>
  <c r="H128" i="4"/>
  <c r="X128" i="4"/>
  <c r="B100" i="1"/>
  <c r="H99" i="1"/>
  <c r="AA99" i="1"/>
  <c r="B130" i="4" l="1"/>
  <c r="H129" i="4"/>
  <c r="X129" i="4"/>
  <c r="B101" i="1"/>
  <c r="AA100" i="1"/>
  <c r="H100" i="1"/>
  <c r="B131" i="4" l="1"/>
  <c r="H130" i="4"/>
  <c r="X130" i="4"/>
  <c r="B102" i="1"/>
  <c r="H101" i="1"/>
  <c r="AA101" i="1"/>
  <c r="B132" i="4" l="1"/>
  <c r="H131" i="4"/>
  <c r="X131" i="4"/>
  <c r="B103" i="1"/>
  <c r="AA102" i="1"/>
  <c r="H102" i="1"/>
  <c r="B133" i="4" l="1"/>
  <c r="H132" i="4"/>
  <c r="X132" i="4"/>
  <c r="B104" i="1"/>
  <c r="AA103" i="1"/>
  <c r="H103" i="1"/>
  <c r="H133" i="4" l="1"/>
  <c r="B134" i="4"/>
  <c r="X133" i="4"/>
  <c r="B105" i="1"/>
  <c r="H104" i="1"/>
  <c r="AA104" i="1"/>
  <c r="B135" i="4" l="1"/>
  <c r="X134" i="4"/>
  <c r="H134" i="4"/>
  <c r="B106" i="1"/>
  <c r="AA105" i="1"/>
  <c r="H105" i="1"/>
  <c r="H135" i="4" l="1"/>
  <c r="X135" i="4"/>
  <c r="B136" i="4"/>
  <c r="B107" i="1"/>
  <c r="H106" i="1"/>
  <c r="AA106" i="1"/>
  <c r="X136" i="4" l="1"/>
  <c r="B137" i="4"/>
  <c r="H136" i="4"/>
  <c r="B108" i="1"/>
  <c r="AA107" i="1"/>
  <c r="H107" i="1"/>
  <c r="B138" i="4" l="1"/>
  <c r="B139" i="4" s="1"/>
  <c r="X137" i="4"/>
  <c r="H137" i="4"/>
  <c r="B109" i="1"/>
  <c r="AA109" i="1" s="1"/>
  <c r="H108" i="1"/>
  <c r="AA108" i="1"/>
  <c r="B140" i="4" l="1"/>
  <c r="X139" i="4"/>
  <c r="H139" i="4"/>
  <c r="X138" i="4"/>
  <c r="H138" i="4"/>
  <c r="B110" i="1"/>
  <c r="H109" i="1"/>
  <c r="B141" i="4" l="1"/>
  <c r="H140" i="4"/>
  <c r="X140" i="4"/>
  <c r="B111" i="1"/>
  <c r="AA110" i="1"/>
  <c r="H110" i="1"/>
  <c r="B142" i="4" l="1"/>
  <c r="X141" i="4"/>
  <c r="H141" i="4"/>
  <c r="B112" i="1"/>
  <c r="AA111" i="1"/>
  <c r="H111" i="1"/>
  <c r="B143" i="4" l="1"/>
  <c r="X142" i="4"/>
  <c r="H142" i="4"/>
  <c r="B113" i="1"/>
  <c r="AA112" i="1"/>
  <c r="H112" i="1"/>
  <c r="H143" i="4" l="1"/>
  <c r="X143" i="4"/>
  <c r="B144" i="4"/>
  <c r="B114" i="1"/>
  <c r="AA113" i="1"/>
  <c r="H113" i="1"/>
  <c r="B145" i="4" l="1"/>
  <c r="H144" i="4"/>
  <c r="X144" i="4"/>
  <c r="B115" i="1"/>
  <c r="AA114" i="1"/>
  <c r="H114" i="1"/>
  <c r="B146" i="4" l="1"/>
  <c r="H145" i="4"/>
  <c r="X145" i="4"/>
  <c r="B116" i="1"/>
  <c r="AA115" i="1"/>
  <c r="H115" i="1"/>
  <c r="B147" i="4" l="1"/>
  <c r="H146" i="4"/>
  <c r="X146" i="4"/>
  <c r="B117" i="1"/>
  <c r="AA116" i="1"/>
  <c r="H116" i="1"/>
  <c r="B148" i="4" l="1"/>
  <c r="H147" i="4"/>
  <c r="X147" i="4"/>
  <c r="B118" i="1"/>
  <c r="H117" i="1"/>
  <c r="AA117" i="1"/>
  <c r="B149" i="4" l="1"/>
  <c r="X148" i="4"/>
  <c r="H148" i="4"/>
  <c r="H118" i="1"/>
  <c r="B119" i="1"/>
  <c r="AA118" i="1"/>
  <c r="B150" i="4" l="1"/>
  <c r="X149" i="4"/>
  <c r="H149" i="4"/>
  <c r="H119" i="1"/>
  <c r="B120" i="1"/>
  <c r="AA119" i="1"/>
  <c r="B151" i="4" l="1"/>
  <c r="H150" i="4"/>
  <c r="X150" i="4"/>
  <c r="H120" i="1"/>
  <c r="B121" i="1"/>
  <c r="AA120" i="1"/>
  <c r="X151" i="4" l="1"/>
  <c r="B152" i="4"/>
  <c r="H151" i="4"/>
  <c r="H121" i="1"/>
  <c r="B122" i="1"/>
  <c r="AA121" i="1"/>
  <c r="B153" i="4" l="1"/>
  <c r="X152" i="4"/>
  <c r="H152" i="4"/>
  <c r="H122" i="1"/>
  <c r="B123" i="1"/>
  <c r="AA122" i="1"/>
  <c r="B154" i="4" l="1"/>
  <c r="X153" i="4"/>
  <c r="H153" i="4"/>
  <c r="H123" i="1"/>
  <c r="B124" i="1"/>
  <c r="AA123" i="1"/>
  <c r="B155" i="4" l="1"/>
  <c r="H154" i="4"/>
  <c r="X154" i="4"/>
  <c r="AA124" i="1"/>
  <c r="H124" i="1"/>
  <c r="B125" i="1"/>
  <c r="X155" i="4" l="1"/>
  <c r="B156" i="4"/>
  <c r="H155" i="4"/>
  <c r="B126" i="1"/>
  <c r="AA125" i="1"/>
  <c r="H125" i="1"/>
  <c r="B157" i="4" l="1"/>
  <c r="X156" i="4"/>
  <c r="H156" i="4"/>
  <c r="B127" i="1"/>
  <c r="AA126" i="1"/>
  <c r="H126" i="1"/>
  <c r="B158" i="4" l="1"/>
  <c r="H157" i="4"/>
  <c r="X157" i="4"/>
  <c r="B128" i="1"/>
  <c r="H127" i="1"/>
  <c r="AA127" i="1"/>
  <c r="B159" i="4" l="1"/>
  <c r="H158" i="4"/>
  <c r="X158" i="4"/>
  <c r="B129" i="1"/>
  <c r="AA128" i="1"/>
  <c r="H128" i="1"/>
  <c r="B160" i="4" l="1"/>
  <c r="H159" i="4"/>
  <c r="X159" i="4"/>
  <c r="B130" i="1"/>
  <c r="AA129" i="1"/>
  <c r="H129" i="1"/>
  <c r="B161" i="4" l="1"/>
  <c r="H160" i="4"/>
  <c r="X160" i="4"/>
  <c r="B131" i="1"/>
  <c r="H130" i="1"/>
  <c r="AA130" i="1"/>
  <c r="B162" i="4" l="1"/>
  <c r="H162" i="4" s="1"/>
  <c r="X161" i="4"/>
  <c r="H161" i="4"/>
  <c r="B132" i="1"/>
  <c r="H131" i="1"/>
  <c r="AA131" i="1"/>
  <c r="X162" i="4" l="1"/>
  <c r="B163" i="4"/>
  <c r="H163" i="4" s="1"/>
  <c r="B133" i="1"/>
  <c r="AA132" i="1"/>
  <c r="H132" i="1"/>
  <c r="X163" i="4" l="1"/>
  <c r="B164" i="4"/>
  <c r="H164" i="4" s="1"/>
  <c r="B134" i="1"/>
  <c r="H133" i="1"/>
  <c r="AA133" i="1"/>
  <c r="X164" i="4" l="1"/>
  <c r="B165" i="4"/>
  <c r="H165" i="4" s="1"/>
  <c r="B135" i="1"/>
  <c r="AA134" i="1"/>
  <c r="H134" i="1"/>
  <c r="B166" i="4" l="1"/>
  <c r="H166" i="4" s="1"/>
  <c r="X165" i="4"/>
  <c r="H135" i="1"/>
  <c r="AA135" i="1"/>
  <c r="B136" i="1"/>
  <c r="B167" i="4" l="1"/>
  <c r="H167" i="4" s="1"/>
  <c r="X166" i="4"/>
  <c r="B137" i="1"/>
  <c r="H136" i="1"/>
  <c r="AA136" i="1"/>
  <c r="B138" i="1" l="1"/>
  <c r="H137" i="1"/>
  <c r="AA137" i="1"/>
  <c r="B168" i="4"/>
  <c r="H168" i="4" s="1"/>
  <c r="X167" i="4"/>
  <c r="B139" i="1" l="1"/>
  <c r="AA138" i="1"/>
  <c r="H138" i="1"/>
  <c r="B169" i="4"/>
  <c r="H169" i="4" s="1"/>
  <c r="X168" i="4"/>
  <c r="H139" i="1" l="1"/>
  <c r="B140" i="1"/>
  <c r="AA139" i="1"/>
  <c r="B170" i="4"/>
  <c r="H170" i="4" s="1"/>
  <c r="X169" i="4"/>
  <c r="B141" i="1" l="1"/>
  <c r="AA140" i="1"/>
  <c r="H140" i="1"/>
  <c r="B171" i="4"/>
  <c r="H171" i="4" s="1"/>
  <c r="X170" i="4"/>
  <c r="B142" i="1" l="1"/>
  <c r="AA141" i="1"/>
  <c r="H141" i="1"/>
  <c r="B172" i="4"/>
  <c r="X171" i="4"/>
  <c r="B143" i="1" l="1"/>
  <c r="AA142" i="1"/>
  <c r="H142" i="1"/>
  <c r="X172" i="4"/>
  <c r="H172" i="4"/>
  <c r="B173" i="4"/>
  <c r="B174" i="4" s="1"/>
  <c r="H174" i="4" l="1"/>
  <c r="X174" i="4"/>
  <c r="B175" i="4"/>
  <c r="AA143" i="1"/>
  <c r="B144" i="1"/>
  <c r="H143" i="1"/>
  <c r="H173" i="4"/>
  <c r="X173" i="4"/>
  <c r="B176" i="4" l="1"/>
  <c r="H175" i="4"/>
  <c r="X175" i="4"/>
  <c r="B145" i="1"/>
  <c r="AA144" i="1"/>
  <c r="H144" i="1"/>
  <c r="B177" i="4" l="1"/>
  <c r="X176" i="4"/>
  <c r="H176" i="4"/>
  <c r="B146" i="1"/>
  <c r="AA145" i="1"/>
  <c r="H145" i="1"/>
  <c r="B178" i="4" l="1"/>
  <c r="X177" i="4"/>
  <c r="H177" i="4"/>
  <c r="B147" i="1"/>
  <c r="AA146" i="1"/>
  <c r="H146" i="1"/>
  <c r="B179" i="4" l="1"/>
  <c r="H178" i="4"/>
  <c r="X178" i="4"/>
  <c r="B148" i="1"/>
  <c r="H147" i="1"/>
  <c r="AA147" i="1"/>
  <c r="B180" i="4" l="1"/>
  <c r="H179" i="4"/>
  <c r="X179" i="4"/>
  <c r="B149" i="1"/>
  <c r="H148" i="1"/>
  <c r="AA148" i="1"/>
  <c r="B181" i="4" l="1"/>
  <c r="X180" i="4"/>
  <c r="H180" i="4"/>
  <c r="B150" i="1"/>
  <c r="AA149" i="1"/>
  <c r="H149" i="1"/>
  <c r="B182" i="4" l="1"/>
  <c r="X181" i="4"/>
  <c r="H181" i="4"/>
  <c r="AA150" i="1"/>
  <c r="B151" i="1"/>
  <c r="H150" i="1"/>
  <c r="B183" i="4" l="1"/>
  <c r="H182" i="4"/>
  <c r="X182" i="4"/>
  <c r="AA151" i="1"/>
  <c r="H151" i="1"/>
  <c r="B152" i="1"/>
  <c r="B184" i="4" l="1"/>
  <c r="H183" i="4"/>
  <c r="X183" i="4"/>
  <c r="B153" i="1"/>
  <c r="AA152" i="1"/>
  <c r="H152" i="1"/>
  <c r="B185" i="4" l="1"/>
  <c r="X184" i="4"/>
  <c r="H184" i="4"/>
  <c r="B154" i="1"/>
  <c r="H153" i="1"/>
  <c r="AA153" i="1"/>
  <c r="B186" i="4" l="1"/>
  <c r="X185" i="4"/>
  <c r="H185" i="4"/>
  <c r="B155" i="1"/>
  <c r="H154" i="1"/>
  <c r="AA154" i="1"/>
  <c r="B187" i="4" l="1"/>
  <c r="H186" i="4"/>
  <c r="X186" i="4"/>
  <c r="B156" i="1"/>
  <c r="H155" i="1"/>
  <c r="AA155" i="1"/>
  <c r="B188" i="4" l="1"/>
  <c r="B189" i="4" s="1"/>
  <c r="H187" i="4"/>
  <c r="X187" i="4"/>
  <c r="B157" i="1"/>
  <c r="H156" i="1"/>
  <c r="AA156" i="1"/>
  <c r="X189" i="4" l="1"/>
  <c r="B190" i="4"/>
  <c r="H189" i="4"/>
  <c r="H188" i="4"/>
  <c r="X188" i="4"/>
  <c r="B158" i="1"/>
  <c r="AA157" i="1"/>
  <c r="H157" i="1"/>
  <c r="H190" i="4" l="1"/>
  <c r="X190" i="4"/>
  <c r="B191" i="4"/>
  <c r="B159" i="1"/>
  <c r="H158" i="1"/>
  <c r="AA158" i="1"/>
  <c r="B192" i="4" l="1"/>
  <c r="H191" i="4"/>
  <c r="X191" i="4"/>
  <c r="B160" i="1"/>
  <c r="H159" i="1"/>
  <c r="AA159" i="1"/>
  <c r="B193" i="4" l="1"/>
  <c r="X192" i="4"/>
  <c r="H192" i="4"/>
  <c r="B161" i="1"/>
  <c r="H160" i="1"/>
  <c r="AA160" i="1"/>
  <c r="B194" i="4" l="1"/>
  <c r="X193" i="4"/>
  <c r="H193" i="4"/>
  <c r="B162" i="1"/>
  <c r="AA161" i="1"/>
  <c r="H161" i="1"/>
  <c r="B195" i="4" l="1"/>
  <c r="X194" i="4"/>
  <c r="H194" i="4"/>
  <c r="B163" i="1"/>
  <c r="AA162" i="1"/>
  <c r="H162" i="1"/>
  <c r="B196" i="4" l="1"/>
  <c r="X195" i="4"/>
  <c r="H195" i="4"/>
  <c r="AA163" i="1"/>
  <c r="H163" i="1"/>
  <c r="B164" i="1"/>
  <c r="B197" i="4" l="1"/>
  <c r="X196" i="4"/>
  <c r="H196" i="4"/>
  <c r="AA164" i="1"/>
  <c r="B165" i="1"/>
  <c r="H164" i="1"/>
  <c r="B198" i="4" l="1"/>
  <c r="H197" i="4"/>
  <c r="X197" i="4"/>
  <c r="B166" i="1"/>
  <c r="H165" i="1"/>
  <c r="AA165" i="1"/>
  <c r="B199" i="4" l="1"/>
  <c r="X198" i="4"/>
  <c r="H198" i="4"/>
  <c r="B167" i="1"/>
  <c r="AA166" i="1"/>
  <c r="H166" i="1"/>
  <c r="B200" i="4" l="1"/>
  <c r="X199" i="4"/>
  <c r="H199" i="4"/>
  <c r="B168" i="1"/>
  <c r="AA167" i="1"/>
  <c r="H167" i="1"/>
  <c r="B201" i="4" l="1"/>
  <c r="H200" i="4"/>
  <c r="X200" i="4"/>
  <c r="B169" i="1"/>
  <c r="AA168" i="1"/>
  <c r="H168" i="1"/>
  <c r="B202" i="4" l="1"/>
  <c r="H201" i="4"/>
  <c r="X201" i="4"/>
  <c r="B170" i="1"/>
  <c r="AA169" i="1"/>
  <c r="H169" i="1"/>
  <c r="B203" i="4" l="1"/>
  <c r="X202" i="4"/>
  <c r="H202" i="4"/>
  <c r="B171" i="1"/>
  <c r="H170" i="1"/>
  <c r="AA170" i="1"/>
  <c r="B204" i="4" l="1"/>
  <c r="X203" i="4"/>
  <c r="H203" i="4"/>
  <c r="B172" i="1"/>
  <c r="AA171" i="1"/>
  <c r="H171" i="1"/>
  <c r="X204" i="4" l="1"/>
  <c r="B205" i="4"/>
  <c r="H204" i="4"/>
  <c r="B173" i="1"/>
  <c r="AA172" i="1"/>
  <c r="H172" i="1"/>
  <c r="X205" i="4" l="1"/>
  <c r="B206" i="4"/>
  <c r="H205" i="4"/>
  <c r="B174" i="1"/>
  <c r="H173" i="1"/>
  <c r="AA173" i="1"/>
  <c r="B207" i="4" l="1"/>
  <c r="H206" i="4"/>
  <c r="X206" i="4"/>
  <c r="B175" i="1"/>
  <c r="AA174" i="1"/>
  <c r="H174" i="1"/>
  <c r="B208" i="4" l="1"/>
  <c r="H207" i="4"/>
  <c r="X207" i="4"/>
  <c r="B176" i="1"/>
  <c r="AA175" i="1"/>
  <c r="H175" i="1"/>
  <c r="B209" i="4" l="1"/>
  <c r="X208" i="4"/>
  <c r="H208" i="4"/>
  <c r="B177" i="1"/>
  <c r="AA176" i="1"/>
  <c r="H176" i="1"/>
  <c r="X209" i="4" l="1"/>
  <c r="B210" i="4"/>
  <c r="H209" i="4"/>
  <c r="B178" i="1"/>
  <c r="H178" i="1" s="1"/>
  <c r="H177" i="1"/>
  <c r="AA177" i="1"/>
  <c r="X210" i="4" l="1"/>
  <c r="B211" i="4"/>
  <c r="H210" i="4"/>
  <c r="B179" i="1"/>
  <c r="H179" i="1" s="1"/>
  <c r="AA178" i="1"/>
  <c r="H211" i="4" l="1"/>
  <c r="B212" i="4"/>
  <c r="X211" i="4"/>
  <c r="B180" i="1"/>
  <c r="H180" i="1" s="1"/>
  <c r="AA179" i="1"/>
  <c r="B213" i="4" l="1"/>
  <c r="H212" i="4"/>
  <c r="X212" i="4"/>
  <c r="B181" i="1"/>
  <c r="H181" i="1" s="1"/>
  <c r="AA180" i="1"/>
  <c r="X213" i="4" l="1"/>
  <c r="B214" i="4"/>
  <c r="H213" i="4"/>
  <c r="B182" i="1"/>
  <c r="H182" i="1" s="1"/>
  <c r="AA181" i="1"/>
  <c r="X214" i="4" l="1"/>
  <c r="H214" i="4"/>
  <c r="B215" i="4"/>
  <c r="B183" i="1"/>
  <c r="H183" i="1" s="1"/>
  <c r="AA182" i="1"/>
  <c r="H215" i="4" l="1"/>
  <c r="X215" i="4"/>
  <c r="B216" i="4"/>
  <c r="B184" i="1"/>
  <c r="H184" i="1" s="1"/>
  <c r="AA183" i="1"/>
  <c r="B217" i="4" l="1"/>
  <c r="H216" i="4"/>
  <c r="X216" i="4"/>
  <c r="B185" i="1"/>
  <c r="H185" i="1" s="1"/>
  <c r="AA184" i="1"/>
  <c r="X217" i="4" l="1"/>
  <c r="B218" i="4"/>
  <c r="H217" i="4"/>
  <c r="B186" i="1"/>
  <c r="H186" i="1" s="1"/>
  <c r="AA185" i="1"/>
  <c r="B219" i="4" l="1"/>
  <c r="H218" i="4"/>
  <c r="X218" i="4"/>
  <c r="B187" i="1"/>
  <c r="H187" i="1" s="1"/>
  <c r="AA186" i="1"/>
  <c r="B220" i="4" l="1"/>
  <c r="H219" i="4"/>
  <c r="X219" i="4"/>
  <c r="B188" i="1"/>
  <c r="H188" i="1" s="1"/>
  <c r="AA187" i="1"/>
  <c r="B221" i="4" l="1"/>
  <c r="X220" i="4"/>
  <c r="H220" i="4"/>
  <c r="B189" i="1"/>
  <c r="AA188" i="1"/>
  <c r="B222" i="4" l="1"/>
  <c r="X221" i="4"/>
  <c r="H221" i="4"/>
  <c r="B190" i="1"/>
  <c r="AA189" i="1"/>
  <c r="H189" i="1"/>
  <c r="B223" i="4" l="1"/>
  <c r="H222" i="4"/>
  <c r="X222" i="4"/>
  <c r="B191" i="1"/>
  <c r="AA190" i="1"/>
  <c r="H190" i="1"/>
  <c r="B224" i="4" l="1"/>
  <c r="H223" i="4"/>
  <c r="X223" i="4"/>
  <c r="B192" i="1"/>
  <c r="H191" i="1"/>
  <c r="AA191" i="1"/>
  <c r="B225" i="4" l="1"/>
  <c r="H224" i="4"/>
  <c r="X224" i="4"/>
  <c r="H192" i="1"/>
  <c r="AA192" i="1"/>
  <c r="B193" i="1"/>
  <c r="B226" i="4" l="1"/>
  <c r="H225" i="4"/>
  <c r="X225" i="4"/>
  <c r="B194" i="1"/>
  <c r="H193" i="1"/>
  <c r="AA193" i="1"/>
  <c r="B227" i="4" l="1"/>
  <c r="H226" i="4"/>
  <c r="X226" i="4"/>
  <c r="B195" i="1"/>
  <c r="AA194" i="1"/>
  <c r="H194" i="1"/>
  <c r="B228" i="4" l="1"/>
  <c r="H227" i="4"/>
  <c r="X227" i="4"/>
  <c r="B196" i="1"/>
  <c r="H195" i="1"/>
  <c r="AA195" i="1"/>
  <c r="B229" i="4" l="1"/>
  <c r="H228" i="4"/>
  <c r="X228" i="4"/>
  <c r="B197" i="1"/>
  <c r="H196" i="1"/>
  <c r="AA196" i="1"/>
  <c r="B230" i="4" l="1"/>
  <c r="X229" i="4"/>
  <c r="H229" i="4"/>
  <c r="B198" i="1"/>
  <c r="H197" i="1"/>
  <c r="AA197" i="1"/>
  <c r="B231" i="4" l="1"/>
  <c r="H230" i="4"/>
  <c r="X230" i="4"/>
  <c r="B199" i="1"/>
  <c r="AA198" i="1"/>
  <c r="H198" i="1"/>
  <c r="B232" i="4" l="1"/>
  <c r="H231" i="4"/>
  <c r="X231" i="4"/>
  <c r="B200" i="1"/>
  <c r="H199" i="1"/>
  <c r="AA199" i="1"/>
  <c r="B233" i="4" l="1"/>
  <c r="H232" i="4"/>
  <c r="X232" i="4"/>
  <c r="B201" i="1"/>
  <c r="H200" i="1"/>
  <c r="AA200" i="1"/>
  <c r="B234" i="4" l="1"/>
  <c r="X233" i="4"/>
  <c r="H233" i="4"/>
  <c r="B202" i="1"/>
  <c r="AA201" i="1"/>
  <c r="H201" i="1"/>
  <c r="B235" i="4" l="1"/>
  <c r="X234" i="4"/>
  <c r="H234" i="4"/>
  <c r="B203" i="1"/>
  <c r="H202" i="1"/>
  <c r="AA202" i="1"/>
  <c r="B236" i="4" l="1"/>
  <c r="H235" i="4"/>
  <c r="X235" i="4"/>
  <c r="B204" i="1"/>
  <c r="AA203" i="1"/>
  <c r="H203" i="1"/>
  <c r="B237" i="4" l="1"/>
  <c r="H236" i="4"/>
  <c r="X236" i="4"/>
  <c r="B205" i="1"/>
  <c r="AA204" i="1"/>
  <c r="H204" i="1"/>
  <c r="B238" i="4" l="1"/>
  <c r="X237" i="4"/>
  <c r="H237" i="4"/>
  <c r="B206" i="1"/>
  <c r="H205" i="1"/>
  <c r="AA205" i="1"/>
  <c r="B239" i="4" l="1"/>
  <c r="H238" i="4"/>
  <c r="X238" i="4"/>
  <c r="B207" i="1"/>
  <c r="AA206" i="1"/>
  <c r="H206" i="1"/>
  <c r="B240" i="4" l="1"/>
  <c r="H239" i="4"/>
  <c r="X239" i="4"/>
  <c r="B208" i="1"/>
  <c r="AA207" i="1"/>
  <c r="H207" i="1"/>
  <c r="B241" i="4" l="1"/>
  <c r="H240" i="4"/>
  <c r="X240" i="4"/>
  <c r="B209" i="1"/>
  <c r="AA208" i="1"/>
  <c r="H208" i="1"/>
  <c r="B242" i="4" l="1"/>
  <c r="H241" i="4"/>
  <c r="X241" i="4"/>
  <c r="B210" i="1"/>
  <c r="H209" i="1"/>
  <c r="AA209" i="1"/>
  <c r="B243" i="4" l="1"/>
  <c r="X242" i="4"/>
  <c r="H242" i="4"/>
  <c r="B211" i="1"/>
  <c r="AA210" i="1"/>
  <c r="H210" i="1"/>
  <c r="B244" i="4" l="1"/>
  <c r="X243" i="4"/>
  <c r="H243" i="4"/>
  <c r="B212" i="1"/>
  <c r="AA211" i="1"/>
  <c r="H211" i="1"/>
  <c r="B245" i="4" l="1"/>
  <c r="H244" i="4"/>
  <c r="X244" i="4"/>
  <c r="B213" i="1"/>
  <c r="AA212" i="1"/>
  <c r="H212" i="1"/>
  <c r="B246" i="4" l="1"/>
  <c r="X245" i="4"/>
  <c r="H245" i="4"/>
  <c r="B214" i="1"/>
  <c r="H213" i="1"/>
  <c r="AA213" i="1"/>
  <c r="B247" i="4" l="1"/>
  <c r="H246" i="4"/>
  <c r="X246" i="4"/>
  <c r="B215" i="1"/>
  <c r="AA214" i="1"/>
  <c r="H214" i="1"/>
  <c r="B248" i="4" l="1"/>
  <c r="H247" i="4"/>
  <c r="X247" i="4"/>
  <c r="B216" i="1"/>
  <c r="AA215" i="1"/>
  <c r="H215" i="1"/>
  <c r="B249" i="4" l="1"/>
  <c r="H248" i="4"/>
  <c r="X248" i="4"/>
  <c r="B217" i="1"/>
  <c r="AA216" i="1"/>
  <c r="H216" i="1"/>
  <c r="B250" i="4" l="1"/>
  <c r="X249" i="4"/>
  <c r="H249" i="4"/>
  <c r="B218" i="1"/>
  <c r="B219" i="1" s="1"/>
  <c r="H217" i="1"/>
  <c r="AA217" i="1"/>
  <c r="B251" i="4" l="1"/>
  <c r="X250" i="4"/>
  <c r="H250" i="4"/>
  <c r="B220" i="1"/>
  <c r="AA219" i="1"/>
  <c r="H219" i="1"/>
  <c r="AA218" i="1"/>
  <c r="H218" i="1"/>
  <c r="B252" i="4" l="1"/>
  <c r="X251" i="4"/>
  <c r="H251" i="4"/>
  <c r="B221" i="1"/>
  <c r="AA220" i="1"/>
  <c r="H220" i="1"/>
  <c r="B253" i="4" l="1"/>
  <c r="H252" i="4"/>
  <c r="X252" i="4"/>
  <c r="B222" i="1"/>
  <c r="H221" i="1"/>
  <c r="AA221" i="1"/>
  <c r="B254" i="4" l="1"/>
  <c r="X253" i="4"/>
  <c r="H253" i="4"/>
  <c r="B223" i="1"/>
  <c r="H222" i="1"/>
  <c r="AA222" i="1"/>
  <c r="B255" i="4" l="1"/>
  <c r="X254" i="4"/>
  <c r="H254" i="4"/>
  <c r="B224" i="1"/>
  <c r="AA223" i="1"/>
  <c r="H223" i="1"/>
  <c r="B256" i="4" l="1"/>
  <c r="X255" i="4"/>
  <c r="H255" i="4"/>
  <c r="B225" i="1"/>
  <c r="H224" i="1"/>
  <c r="AA224" i="1"/>
  <c r="B257" i="4" l="1"/>
  <c r="H256" i="4"/>
  <c r="X256" i="4"/>
  <c r="B226" i="1"/>
  <c r="H225" i="1"/>
  <c r="AA225" i="1"/>
  <c r="B258" i="4" l="1"/>
  <c r="X257" i="4"/>
  <c r="H257" i="4"/>
  <c r="B227" i="1"/>
  <c r="AA226" i="1"/>
  <c r="H226" i="1"/>
  <c r="B259" i="4" l="1"/>
  <c r="X258" i="4"/>
  <c r="H258" i="4"/>
  <c r="B228" i="1"/>
  <c r="AA227" i="1"/>
  <c r="H227" i="1"/>
  <c r="B260" i="4" l="1"/>
  <c r="H259" i="4"/>
  <c r="X259" i="4"/>
  <c r="B229" i="1"/>
  <c r="AA228" i="1"/>
  <c r="H228" i="1"/>
  <c r="B261" i="4" l="1"/>
  <c r="H260" i="4"/>
  <c r="X260" i="4"/>
  <c r="B230" i="1"/>
  <c r="H229" i="1"/>
  <c r="AA229" i="1"/>
  <c r="B262" i="4" l="1"/>
  <c r="X261" i="4"/>
  <c r="H261" i="4"/>
  <c r="B231" i="1"/>
  <c r="AA230" i="1"/>
  <c r="H230" i="1"/>
  <c r="B263" i="4" l="1"/>
  <c r="H262" i="4"/>
  <c r="X262" i="4"/>
  <c r="B232" i="1"/>
  <c r="AA231" i="1"/>
  <c r="H231" i="1"/>
  <c r="X263" i="4" l="1"/>
  <c r="H263" i="4"/>
  <c r="B264" i="4"/>
  <c r="B233" i="1"/>
  <c r="H232" i="1"/>
  <c r="AA232" i="1"/>
  <c r="B265" i="4" l="1"/>
  <c r="H264" i="4"/>
  <c r="X264" i="4"/>
  <c r="B234" i="1"/>
  <c r="AA233" i="1"/>
  <c r="H233" i="1"/>
  <c r="B266" i="4" l="1"/>
  <c r="X265" i="4"/>
  <c r="H265" i="4"/>
  <c r="B235" i="1"/>
  <c r="AA234" i="1"/>
  <c r="H234" i="1"/>
  <c r="B267" i="4" l="1"/>
  <c r="H266" i="4"/>
  <c r="X266" i="4"/>
  <c r="B236" i="1"/>
  <c r="AA235" i="1"/>
  <c r="H235" i="1"/>
  <c r="B268" i="4" l="1"/>
  <c r="H267" i="4"/>
  <c r="X267" i="4"/>
  <c r="B237" i="1"/>
  <c r="H236" i="1"/>
  <c r="AA236" i="1"/>
  <c r="B269" i="4" l="1"/>
  <c r="H268" i="4"/>
  <c r="X268" i="4"/>
  <c r="B238" i="1"/>
  <c r="AA237" i="1"/>
  <c r="H237" i="1"/>
  <c r="B270" i="4" l="1"/>
  <c r="H269" i="4"/>
  <c r="X269" i="4"/>
  <c r="B239" i="1"/>
  <c r="AA238" i="1"/>
  <c r="H238" i="1"/>
  <c r="B271" i="4" l="1"/>
  <c r="X270" i="4"/>
  <c r="H270" i="4"/>
  <c r="B240" i="1"/>
  <c r="AA239" i="1"/>
  <c r="H239" i="1"/>
  <c r="B272" i="4" l="1"/>
  <c r="X271" i="4"/>
  <c r="H271" i="4"/>
  <c r="B241" i="1"/>
  <c r="H240" i="1"/>
  <c r="AA240" i="1"/>
  <c r="B273" i="4" l="1"/>
  <c r="H272" i="4"/>
  <c r="X272" i="4"/>
  <c r="B242" i="1"/>
  <c r="AA241" i="1"/>
  <c r="H241" i="1"/>
  <c r="B274" i="4" l="1"/>
  <c r="X273" i="4"/>
  <c r="H273" i="4"/>
  <c r="B243" i="1"/>
  <c r="AA242" i="1"/>
  <c r="H242" i="1"/>
  <c r="B275" i="4" l="1"/>
  <c r="X274" i="4"/>
  <c r="H274" i="4"/>
  <c r="B244" i="1"/>
  <c r="H243" i="1"/>
  <c r="AA243" i="1"/>
  <c r="B276" i="4" l="1"/>
  <c r="H275" i="4"/>
  <c r="X275" i="4"/>
  <c r="B245" i="1"/>
  <c r="AA244" i="1"/>
  <c r="H244" i="1"/>
  <c r="B277" i="4" l="1"/>
  <c r="H276" i="4"/>
  <c r="X276" i="4"/>
  <c r="B246" i="1"/>
  <c r="AA245" i="1"/>
  <c r="H245" i="1"/>
  <c r="B278" i="4" l="1"/>
  <c r="X277" i="4"/>
  <c r="H277" i="4"/>
  <c r="B247" i="1"/>
  <c r="AA246" i="1"/>
  <c r="H246" i="1"/>
  <c r="B279" i="4" l="1"/>
  <c r="H278" i="4"/>
  <c r="X278" i="4"/>
  <c r="B248" i="1"/>
  <c r="AA247" i="1"/>
  <c r="H247" i="1"/>
  <c r="B280" i="4" l="1"/>
  <c r="H279" i="4"/>
  <c r="X279" i="4"/>
  <c r="B249" i="1"/>
  <c r="AA248" i="1"/>
  <c r="H248" i="1"/>
  <c r="B281" i="4" l="1"/>
  <c r="H280" i="4"/>
  <c r="X280" i="4"/>
  <c r="B250" i="1"/>
  <c r="AA249" i="1"/>
  <c r="H249" i="1"/>
  <c r="B282" i="4" l="1"/>
  <c r="H281" i="4"/>
  <c r="X281" i="4"/>
  <c r="B251" i="1"/>
  <c r="AA250" i="1"/>
  <c r="H250" i="1"/>
  <c r="B283" i="4" l="1"/>
  <c r="X282" i="4"/>
  <c r="H282" i="4"/>
  <c r="B252" i="1"/>
  <c r="AA251" i="1"/>
  <c r="H251" i="1"/>
  <c r="B284" i="4" l="1"/>
  <c r="X283" i="4"/>
  <c r="H283" i="4"/>
  <c r="B253" i="1"/>
  <c r="AA252" i="1"/>
  <c r="H252" i="1"/>
  <c r="B285" i="4" l="1"/>
  <c r="H284" i="4"/>
  <c r="X284" i="4"/>
  <c r="B254" i="1"/>
  <c r="AA253" i="1"/>
  <c r="H253" i="1"/>
  <c r="B286" i="4" l="1"/>
  <c r="X285" i="4"/>
  <c r="H285" i="4"/>
  <c r="B255" i="1"/>
  <c r="AA254" i="1"/>
  <c r="H254" i="1"/>
  <c r="B287" i="4" l="1"/>
  <c r="X286" i="4"/>
  <c r="H286" i="4"/>
  <c r="B256" i="1"/>
  <c r="H255" i="1"/>
  <c r="AA255" i="1"/>
  <c r="H287" i="4" l="1"/>
  <c r="X287" i="4"/>
  <c r="B288" i="4"/>
  <c r="B257" i="1"/>
  <c r="AA256" i="1"/>
  <c r="H256" i="1"/>
  <c r="H288" i="4" l="1"/>
  <c r="X288" i="4"/>
  <c r="B289" i="4"/>
  <c r="B258" i="1"/>
  <c r="AA257" i="1"/>
  <c r="H257" i="1"/>
  <c r="X289" i="4" l="1"/>
  <c r="B290" i="4"/>
  <c r="H289" i="4"/>
  <c r="B259" i="1"/>
  <c r="AA258" i="1"/>
  <c r="H258" i="1"/>
  <c r="H290" i="4" l="1"/>
  <c r="X290" i="4"/>
  <c r="B291" i="4"/>
  <c r="B260" i="1"/>
  <c r="AA259" i="1"/>
  <c r="H259" i="1"/>
  <c r="H291" i="4" l="1"/>
  <c r="B292" i="4"/>
  <c r="X291" i="4"/>
  <c r="B261" i="1"/>
  <c r="AA260" i="1"/>
  <c r="H260" i="1"/>
  <c r="B293" i="4" l="1"/>
  <c r="H292" i="4"/>
  <c r="X292" i="4"/>
  <c r="B262" i="1"/>
  <c r="AA261" i="1"/>
  <c r="H261" i="1"/>
  <c r="B294" i="4" l="1"/>
  <c r="X293" i="4"/>
  <c r="H293" i="4"/>
  <c r="AA262" i="1"/>
  <c r="B263" i="1"/>
  <c r="H262" i="1"/>
  <c r="B295" i="4" l="1"/>
  <c r="X294" i="4"/>
  <c r="H294" i="4"/>
  <c r="B264" i="1"/>
  <c r="H263" i="1"/>
  <c r="AA263" i="1"/>
  <c r="B296" i="4" l="1"/>
  <c r="H295" i="4"/>
  <c r="X295" i="4"/>
  <c r="B265" i="1"/>
  <c r="AA264" i="1"/>
  <c r="H264" i="1"/>
  <c r="H296" i="4" l="1"/>
  <c r="X296" i="4"/>
  <c r="B297" i="4"/>
  <c r="B266" i="1"/>
  <c r="AA265" i="1"/>
  <c r="H265" i="1"/>
  <c r="H297" i="4" l="1"/>
  <c r="X297" i="4"/>
  <c r="B298" i="4"/>
  <c r="B267" i="1"/>
  <c r="AA266" i="1"/>
  <c r="H266" i="1"/>
  <c r="B299" i="4" l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H298" i="4"/>
  <c r="X298" i="4"/>
  <c r="B268" i="1"/>
  <c r="H267" i="1"/>
  <c r="AA267" i="1"/>
  <c r="B269" i="1" l="1"/>
  <c r="AA268" i="1"/>
  <c r="H268" i="1"/>
  <c r="B270" i="1" l="1"/>
  <c r="AA269" i="1"/>
  <c r="H269" i="1"/>
  <c r="B271" i="1" l="1"/>
  <c r="AA270" i="1"/>
  <c r="H270" i="1"/>
  <c r="B272" i="1" l="1"/>
  <c r="AA271" i="1"/>
  <c r="H271" i="1"/>
  <c r="B273" i="1" l="1"/>
  <c r="AA272" i="1"/>
  <c r="H272" i="1"/>
  <c r="AA273" i="1" l="1"/>
  <c r="B274" i="1"/>
  <c r="H273" i="1"/>
  <c r="AA274" i="1" l="1"/>
  <c r="B275" i="1"/>
  <c r="H274" i="1"/>
  <c r="H275" i="1" l="1"/>
  <c r="B276" i="1"/>
  <c r="AA275" i="1"/>
  <c r="AA276" i="1" l="1"/>
  <c r="B277" i="1"/>
  <c r="H276" i="1"/>
  <c r="B278" i="1" l="1"/>
  <c r="H277" i="1"/>
  <c r="AA277" i="1"/>
  <c r="B279" i="1" l="1"/>
  <c r="AA278" i="1"/>
  <c r="H278" i="1"/>
  <c r="B280" i="1" l="1"/>
  <c r="H279" i="1"/>
  <c r="AA279" i="1"/>
  <c r="B281" i="1" l="1"/>
  <c r="AA280" i="1"/>
  <c r="H280" i="1"/>
  <c r="AA281" i="1" l="1"/>
  <c r="H281" i="1"/>
  <c r="B282" i="1"/>
  <c r="AA282" i="1" l="1"/>
  <c r="B283" i="1"/>
  <c r="H282" i="1"/>
  <c r="B284" i="1" l="1"/>
  <c r="H283" i="1"/>
  <c r="AA283" i="1"/>
  <c r="B285" i="1" l="1"/>
  <c r="AA284" i="1"/>
  <c r="H284" i="1"/>
  <c r="B286" i="1" l="1"/>
  <c r="AA285" i="1"/>
  <c r="H285" i="1"/>
  <c r="B287" i="1" l="1"/>
  <c r="AA286" i="1"/>
  <c r="H286" i="1"/>
  <c r="B288" i="1" l="1"/>
  <c r="AA287" i="1"/>
  <c r="H287" i="1"/>
  <c r="AA288" i="1" l="1"/>
  <c r="H288" i="1"/>
  <c r="B289" i="1"/>
  <c r="B290" i="1" l="1"/>
  <c r="AA289" i="1"/>
  <c r="H289" i="1"/>
  <c r="B291" i="1" l="1"/>
  <c r="AA290" i="1"/>
  <c r="H290" i="1"/>
  <c r="B292" i="1" l="1"/>
  <c r="AA291" i="1"/>
  <c r="H291" i="1"/>
  <c r="AA292" i="1" l="1"/>
  <c r="H292" i="1"/>
  <c r="B293" i="1"/>
  <c r="AA293" i="1" l="1"/>
  <c r="B294" i="1"/>
  <c r="H293" i="1"/>
  <c r="AA294" i="1" l="1"/>
  <c r="H294" i="1"/>
  <c r="B295" i="1"/>
  <c r="H295" i="1" l="1"/>
  <c r="B296" i="1"/>
  <c r="AA295" i="1"/>
  <c r="H296" i="1" l="1"/>
  <c r="AA296" i="1"/>
  <c r="B297" i="1"/>
  <c r="AA297" i="1" l="1"/>
  <c r="H297" i="1"/>
  <c r="B298" i="1"/>
  <c r="B299" i="1" l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AA298" i="1"/>
  <c r="H298" i="1"/>
</calcChain>
</file>

<file path=xl/comments1.xml><?xml version="1.0" encoding="utf-8"?>
<comments xmlns="http://schemas.openxmlformats.org/spreadsheetml/2006/main">
  <authors>
    <author>Michel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MOYEN sur les SEPT
DERNIERS JOURS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de décès aujour J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MAXIMUM pendant la phase de MONTEE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MOYEN sur la DUREE 
de la DECELERATION PERMANANTE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% de CAS 
DECLARES POSITIFS 
/ NB d'HABITANTS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de NOUVEAUS CAS 
POSITIFS au jour J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de cas recensés
positifs
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total de décès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% de DECES 
/ NB d'HABITANTS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MOYEN sur les SEPT
DERNIERS JOURS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de décès aujour J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MAXIMUM pendant la phase de MONTEE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MOYEN sur la DUREE 
du PLATEAU à VITESSE GLOBALEMENT CONSTANTE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MOYEN sur la DUREE 
de la DECELERATION PERMANANTE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% de CAS 
DECLARES POSITIFS 
/ NB d'HABITANTS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de NOUVEAUS CAS 
POSITIFS au jour J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de cas recensés
positifs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total de décès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% de DECES 
/ NB d'HABITANTS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MOYEN sur les SEPT DERNIERS JOURS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MAXIMUM pendant la phase de MONTEE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MOYEN sur la DUREE 
du PLATEAU à VITESSE GLOBALEMENT CONSTANTE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MOYEN sur la DUREE 
de la PERIODE d'ATTERISSAGE avec un TAUX de CROISSANCE 
INFERIEUR à 1%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de cas recensés
positifs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% de CAS 
DECLARES POSITIFS 
/ NB d'HABITANTS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de JOURS 
du CYCLE COMPLET
TAUX &lt; 0,1%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de décès aujour J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TOTAL de décès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MOYEN sur les SEPT DERNIERS JOURS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MAXIMUM pendant la phase de MONTEE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MOYEN sur la DUREE 
du PLATEAU à VITESSE GLOBALEMENT CONSTANTE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TAUX de CROISSANCE
MOYEN sur la DUREE 
du PLATEAU à VITESSE GLOBALEMENT CONSTANTE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% de CAS 
DECLARES POSITIFS 
/ NB d'HABITANTS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de NOUVEAUS CAS 
POSITIFS au jour J
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de cas recensés
positifs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de décès aujour J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NB total de décès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% de DECES 
/ NB d'HABITANTS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Seuls certains états ont mis en place un déconfinement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EN COURS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EN COURS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Dépistage + Isolement
+ distanciation
+ masques
+ report d'évenements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ARRIVEE &lt; 0,1 %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ARRIVEE à :
1% en 25 jours
0,1% en 62 jours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3 fois plus lent que la Corée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Michel:</t>
        </r>
        <r>
          <rPr>
            <sz val="9"/>
            <color indexed="81"/>
            <rFont val="Tahoma"/>
            <family val="2"/>
          </rPr>
          <t xml:space="preserve">
4 fois plus lent que la Corée</t>
        </r>
      </text>
    </comment>
  </commentList>
</comments>
</file>

<file path=xl/sharedStrings.xml><?xml version="1.0" encoding="utf-8"?>
<sst xmlns="http://schemas.openxmlformats.org/spreadsheetml/2006/main" count="389" uniqueCount="146">
  <si>
    <t>21 fev</t>
  </si>
  <si>
    <t>22 fev</t>
  </si>
  <si>
    <t>23 fev</t>
  </si>
  <si>
    <t>24 fev</t>
  </si>
  <si>
    <t>25 fev</t>
  </si>
  <si>
    <t>26 fev</t>
  </si>
  <si>
    <t>27 fev</t>
  </si>
  <si>
    <t>28 fev</t>
  </si>
  <si>
    <t>29 fev</t>
  </si>
  <si>
    <t>01 mars</t>
  </si>
  <si>
    <t>02 mars</t>
  </si>
  <si>
    <t>03 mars</t>
  </si>
  <si>
    <t>04 mars</t>
  </si>
  <si>
    <t>05 mars</t>
  </si>
  <si>
    <t>06 mars</t>
  </si>
  <si>
    <t>07 mars</t>
  </si>
  <si>
    <t>08 mars</t>
  </si>
  <si>
    <t>09 mars</t>
  </si>
  <si>
    <t>10 mars</t>
  </si>
  <si>
    <t>11 mars</t>
  </si>
  <si>
    <t>12 mars</t>
  </si>
  <si>
    <t>13 mars</t>
  </si>
  <si>
    <t>France</t>
  </si>
  <si>
    <t>19 fev</t>
  </si>
  <si>
    <t>20 fev</t>
  </si>
  <si>
    <t>Italie</t>
  </si>
  <si>
    <t>14 mars</t>
  </si>
  <si>
    <t>15 mars</t>
  </si>
  <si>
    <t>16 mars</t>
  </si>
  <si>
    <t>17 mars</t>
  </si>
  <si>
    <t>18 mars</t>
  </si>
  <si>
    <t>USA</t>
  </si>
  <si>
    <t>Taux</t>
  </si>
  <si>
    <t>Corée</t>
  </si>
  <si>
    <t>NB de J</t>
  </si>
  <si>
    <t>COVID-19</t>
  </si>
  <si>
    <t>19 mars</t>
  </si>
  <si>
    <t>20 mars</t>
  </si>
  <si>
    <t>NB de nouveaux cas :</t>
  </si>
  <si>
    <t>par jour</t>
  </si>
  <si>
    <t>21 mars</t>
  </si>
  <si>
    <t>22 mars</t>
  </si>
  <si>
    <t>23 mars</t>
  </si>
  <si>
    <t>24 mars</t>
  </si>
  <si>
    <t>25 mars</t>
  </si>
  <si>
    <t>No</t>
  </si>
  <si>
    <t>Jr</t>
  </si>
  <si>
    <t>NB total</t>
  </si>
  <si>
    <t>26 mars</t>
  </si>
  <si>
    <t>J28 Confin. 14 mars</t>
  </si>
  <si>
    <t>27 mars</t>
  </si>
  <si>
    <t>28 mars</t>
  </si>
  <si>
    <t>29 mars</t>
  </si>
  <si>
    <t>30 mars</t>
  </si>
  <si>
    <t>31 mars</t>
  </si>
  <si>
    <t>%</t>
  </si>
  <si>
    <t xml:space="preserve">FRANCE </t>
  </si>
  <si>
    <t xml:space="preserve">ITALIE     </t>
  </si>
  <si>
    <t xml:space="preserve">NB de JOURS : </t>
  </si>
  <si>
    <t>Durée</t>
  </si>
  <si>
    <t>Descente</t>
  </si>
  <si>
    <t>COREE DU SUD</t>
  </si>
  <si>
    <t>Taux croissance</t>
  </si>
  <si>
    <t>Non arrivé</t>
  </si>
  <si>
    <t>Date / NB jrs</t>
  </si>
  <si>
    <t>Plateau</t>
  </si>
  <si>
    <t>Attérissage</t>
  </si>
  <si>
    <t>Maxi</t>
  </si>
  <si>
    <t>DEBUT</t>
  </si>
  <si>
    <t>MONTEE</t>
  </si>
  <si>
    <t>PLATEAU</t>
  </si>
  <si>
    <t>DESCENTE</t>
  </si>
  <si>
    <t>ATTERISSAGE &lt; 1%</t>
  </si>
  <si>
    <t>NB d'habitants</t>
  </si>
  <si>
    <t>Remarques :</t>
  </si>
  <si>
    <t>Les autres 50%</t>
  </si>
  <si>
    <t xml:space="preserve">Corée du sud : </t>
  </si>
  <si>
    <t>France :</t>
  </si>
  <si>
    <t xml:space="preserve">Italie : </t>
  </si>
  <si>
    <t xml:space="preserve">Etats Unis : </t>
  </si>
  <si>
    <r>
      <t xml:space="preserve">France </t>
    </r>
    <r>
      <rPr>
        <sz val="11"/>
        <color theme="1"/>
        <rFont val="Calibri"/>
        <family val="2"/>
        <scheme val="minor"/>
      </rPr>
      <t>environ</t>
    </r>
  </si>
  <si>
    <t xml:space="preserve">MAJ du </t>
  </si>
  <si>
    <r>
      <t xml:space="preserve">Italie </t>
    </r>
    <r>
      <rPr>
        <sz val="11"/>
        <color theme="1"/>
        <rFont val="Calibri"/>
        <family val="2"/>
        <scheme val="minor"/>
      </rPr>
      <t>environ</t>
    </r>
  </si>
  <si>
    <t>Etats Unis environ</t>
  </si>
  <si>
    <t>Hab. en 2019</t>
  </si>
  <si>
    <t>Californie +…</t>
  </si>
  <si>
    <t>Vitesse globalement constante</t>
  </si>
  <si>
    <t>Décélération permanente</t>
  </si>
  <si>
    <t>Accélération nb de cas /jr</t>
  </si>
  <si>
    <t xml:space="preserve">Taux de croisance  maxi. de contamination : </t>
  </si>
  <si>
    <t>Montée</t>
  </si>
  <si>
    <t>Date</t>
  </si>
  <si>
    <t>Vitesse faible : Taux &lt; à 1%</t>
  </si>
  <si>
    <t>Taux &lt; à 0,1%</t>
  </si>
  <si>
    <t>Phases du Covid-19</t>
  </si>
  <si>
    <t>FIN</t>
  </si>
  <si>
    <t xml:space="preserve">NB JRS et NB CAS : </t>
  </si>
  <si>
    <t xml:space="preserve">DATES et  TAUX : </t>
  </si>
  <si>
    <t>Confinement</t>
  </si>
  <si>
    <t>Dépistage et isolement</t>
  </si>
  <si>
    <t>Approximation date d'attérissage Taux &lt;1% :</t>
  </si>
  <si>
    <t>Au début du cycle l'Italie à obtenu pendant 10 jrs un taux maximum de croissance de environ 100% / jrs</t>
  </si>
  <si>
    <t>NB de jours</t>
  </si>
  <si>
    <t>Les phases du Taux de croissance :</t>
  </si>
  <si>
    <t>Durée du cycle de propagation du COVID-19 :</t>
  </si>
  <si>
    <t>Les Phases du Taux de croissance</t>
  </si>
  <si>
    <t>Périodes</t>
  </si>
  <si>
    <t>de Taux</t>
  </si>
  <si>
    <t xml:space="preserve">maximal </t>
  </si>
  <si>
    <r>
      <rPr>
        <b/>
        <sz val="11"/>
        <color theme="1"/>
        <rFont val="Calibri"/>
        <family val="2"/>
        <scheme val="minor"/>
      </rPr>
      <t>PLATEAU</t>
    </r>
    <r>
      <rPr>
        <sz val="11"/>
        <color theme="1"/>
        <rFont val="Calibri"/>
        <family val="2"/>
        <scheme val="minor"/>
      </rPr>
      <t xml:space="preserve"> : croissance globalement constante</t>
    </r>
  </si>
  <si>
    <r>
      <rPr>
        <b/>
        <sz val="11"/>
        <color theme="1"/>
        <rFont val="Calibri"/>
        <family val="2"/>
        <scheme val="minor"/>
      </rPr>
      <t>DESCENTE</t>
    </r>
    <r>
      <rPr>
        <sz val="11"/>
        <color theme="1"/>
        <rFont val="Calibri"/>
        <family val="2"/>
        <scheme val="minor"/>
      </rPr>
      <t xml:space="preserve"> : décroissance permanente</t>
    </r>
  </si>
  <si>
    <r>
      <rPr>
        <b/>
        <sz val="11"/>
        <color theme="1"/>
        <rFont val="Calibri"/>
        <family val="2"/>
        <scheme val="minor"/>
      </rPr>
      <t>ATTERISSAGE</t>
    </r>
    <r>
      <rPr>
        <sz val="11"/>
        <color theme="1"/>
        <rFont val="Calibri"/>
        <family val="2"/>
        <scheme val="minor"/>
      </rPr>
      <t xml:space="preserve"> : Taux de croissance &lt; 1%</t>
    </r>
  </si>
  <si>
    <r>
      <rPr>
        <b/>
        <sz val="11"/>
        <color theme="1"/>
        <rFont val="Calibri"/>
        <family val="2"/>
        <scheme val="minor"/>
      </rPr>
      <t>FIN</t>
    </r>
    <r>
      <rPr>
        <sz val="11"/>
        <color theme="1"/>
        <rFont val="Calibri"/>
        <family val="2"/>
        <scheme val="minor"/>
      </rPr>
      <t xml:space="preserve"> du COVID-19 : Taux de croissance &lt; 0,1%</t>
    </r>
  </si>
  <si>
    <r>
      <rPr>
        <b/>
        <sz val="11"/>
        <color theme="1"/>
        <rFont val="Calibri"/>
        <family val="2"/>
        <scheme val="minor"/>
      </rPr>
      <t>MONTEE</t>
    </r>
    <r>
      <rPr>
        <sz val="11"/>
        <color theme="1"/>
        <rFont val="Calibri"/>
        <family val="2"/>
        <scheme val="minor"/>
      </rPr>
      <t xml:space="preserve"> : phase de pleine croissance du Taux</t>
    </r>
  </si>
  <si>
    <t>WORLDOMETERS</t>
  </si>
  <si>
    <t>FIN &lt; 0,1%</t>
  </si>
  <si>
    <t>ARRIVEE</t>
  </si>
  <si>
    <t>COVID-19 : La courbe du NB total de cas recensés positifs chaque jour</t>
  </si>
  <si>
    <t>COVID-19 : Variation du NB de cas recencés positifs chaque jour</t>
  </si>
  <si>
    <t>Accélération</t>
  </si>
  <si>
    <t>Vitesse constante</t>
  </si>
  <si>
    <t>Freinage</t>
  </si>
  <si>
    <t>Décès</t>
  </si>
  <si>
    <t>% de cas positifs par nb d'habitants au jour J :</t>
  </si>
  <si>
    <r>
      <t xml:space="preserve">Le nb de cas découverts par jour mesure la </t>
    </r>
    <r>
      <rPr>
        <b/>
        <i/>
        <sz val="10"/>
        <color theme="1"/>
        <rFont val="Calibri"/>
        <family val="2"/>
        <scheme val="minor"/>
      </rPr>
      <t>vitesse</t>
    </r>
    <r>
      <rPr>
        <i/>
        <sz val="10"/>
        <color theme="1"/>
        <rFont val="Calibri"/>
        <family val="2"/>
        <scheme val="minor"/>
      </rPr>
      <t xml:space="preserve"> de contamination = Taux de croissance. La variation du taux de croissance c'est </t>
    </r>
    <r>
      <rPr>
        <b/>
        <i/>
        <sz val="10"/>
        <color theme="1"/>
        <rFont val="Calibri"/>
        <family val="2"/>
        <scheme val="minor"/>
      </rPr>
      <t>l'accélérations</t>
    </r>
    <r>
      <rPr>
        <i/>
        <sz val="10"/>
        <color theme="1"/>
        <rFont val="Calibri"/>
        <family val="2"/>
        <scheme val="minor"/>
      </rPr>
      <t xml:space="preserve"> ou le </t>
    </r>
    <r>
      <rPr>
        <b/>
        <i/>
        <sz val="10"/>
        <color theme="1"/>
        <rFont val="Calibri"/>
        <family val="2"/>
        <scheme val="minor"/>
      </rPr>
      <t>freinage</t>
    </r>
    <r>
      <rPr>
        <i/>
        <sz val="10"/>
        <color theme="1"/>
        <rFont val="Calibri"/>
        <family val="2"/>
        <scheme val="minor"/>
      </rPr>
      <t xml:space="preserve"> du nb de cas découverts.</t>
    </r>
  </si>
  <si>
    <t>Décès/NB habitants</t>
  </si>
  <si>
    <t>NB total de décès</t>
  </si>
  <si>
    <t>Décès le jour J</t>
  </si>
  <si>
    <t>NB de décès jour J</t>
  </si>
  <si>
    <t xml:space="preserve">  J6=21 février</t>
  </si>
  <si>
    <t xml:space="preserve">   J22Cf 8 mars</t>
  </si>
  <si>
    <t>Déconf 11 mai</t>
  </si>
  <si>
    <t>Cas +</t>
  </si>
  <si>
    <t>NB décès</t>
  </si>
  <si>
    <t>NB cas +</t>
  </si>
  <si>
    <t>T Croiss.</t>
  </si>
  <si>
    <t>NB de nouveaux cas positifs :</t>
  </si>
  <si>
    <t>Taux de croissance journalier des cas positifs :</t>
  </si>
  <si>
    <t>Cas + jour J</t>
  </si>
  <si>
    <t>Octobre</t>
  </si>
  <si>
    <r>
      <rPr>
        <b/>
        <sz val="11"/>
        <color theme="1"/>
        <rFont val="Calibri"/>
        <family val="2"/>
        <scheme val="minor"/>
      </rPr>
      <t>Taux moyen</t>
    </r>
    <r>
      <rPr>
        <sz val="11"/>
        <color theme="1"/>
        <rFont val="Calibri"/>
        <family val="2"/>
        <scheme val="minor"/>
      </rPr>
      <t xml:space="preserve"> des 7 derniers jours au</t>
    </r>
    <r>
      <rPr>
        <b/>
        <sz val="11"/>
        <color theme="1"/>
        <rFont val="Calibri"/>
        <family val="2"/>
        <scheme val="minor"/>
      </rPr>
      <t xml:space="preserve"> jour J -2 : </t>
    </r>
  </si>
  <si>
    <r>
      <rPr>
        <b/>
        <sz val="11"/>
        <color theme="1"/>
        <rFont val="Calibri"/>
        <family val="2"/>
        <scheme val="minor"/>
      </rPr>
      <t>Taux moyen</t>
    </r>
    <r>
      <rPr>
        <sz val="11"/>
        <color theme="1"/>
        <rFont val="Calibri"/>
        <family val="2"/>
        <scheme val="minor"/>
      </rPr>
      <t xml:space="preserve"> des 7 derniers jours au</t>
    </r>
    <r>
      <rPr>
        <b/>
        <sz val="11"/>
        <color theme="1"/>
        <rFont val="Calibri"/>
        <family val="2"/>
        <scheme val="minor"/>
      </rPr>
      <t xml:space="preserve"> jour J -1 : </t>
    </r>
  </si>
  <si>
    <r>
      <rPr>
        <b/>
        <sz val="11"/>
        <color theme="1"/>
        <rFont val="Calibri"/>
        <family val="2"/>
        <scheme val="minor"/>
      </rPr>
      <t>Taux moyen</t>
    </r>
    <r>
      <rPr>
        <sz val="11"/>
        <color theme="1"/>
        <rFont val="Calibri"/>
        <family val="2"/>
        <scheme val="minor"/>
      </rPr>
      <t xml:space="preserve"> des 7 derniers jours au</t>
    </r>
    <r>
      <rPr>
        <b/>
        <sz val="11"/>
        <color theme="1"/>
        <rFont val="Calibri"/>
        <family val="2"/>
        <scheme val="minor"/>
      </rPr>
      <t xml:space="preserve"> jour J : </t>
    </r>
  </si>
  <si>
    <t>NB de NOUVEAUX cas POSITIFS et de DECES au jour J :</t>
  </si>
  <si>
    <t>Décès depuis début mai en Corée</t>
  </si>
  <si>
    <t>J336 =16 janv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</si>
</sst>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dd\ mmmm"/>
    <numFmt numFmtId="166" formatCode="dd\-mmmm"/>
    <numFmt numFmtId="167" formatCode="0.000%"/>
    <numFmt numFmtId="168" formatCode="0.0000%"/>
    <numFmt numFmtId="169" formatCode="[$-40C]d\-mmm;@"/>
    <numFmt numFmtId="170" formatCode="dd\ mmm"/>
    <numFmt numFmtId="171" formatCode="dd\-mmm\-yyyy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4"/>
      <color rgb="FF008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rgb="FF008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gray0625">
        <bgColor theme="6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12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6" xfId="0" applyBorder="1"/>
    <xf numFmtId="3" fontId="0" fillId="0" borderId="16" xfId="0" applyNumberFormat="1" applyBorder="1"/>
    <xf numFmtId="0" fontId="0" fillId="0" borderId="16" xfId="0" applyBorder="1" applyAlignment="1">
      <alignment horizontal="center"/>
    </xf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16" fontId="0" fillId="0" borderId="0" xfId="0" applyNumberFormat="1"/>
    <xf numFmtId="0" fontId="20" fillId="0" borderId="0" xfId="42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/>
    <xf numFmtId="0" fontId="0" fillId="0" borderId="12" xfId="0" applyFill="1" applyBorder="1" applyAlignment="1">
      <alignment horizontal="center"/>
    </xf>
    <xf numFmtId="16" fontId="0" fillId="33" borderId="0" xfId="0" applyNumberFormat="1" applyFill="1"/>
    <xf numFmtId="0" fontId="0" fillId="33" borderId="12" xfId="0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0" fontId="0" fillId="33" borderId="0" xfId="0" applyFill="1"/>
    <xf numFmtId="164" fontId="0" fillId="0" borderId="13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21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0" xfId="0" applyBorder="1"/>
    <xf numFmtId="1" fontId="0" fillId="0" borderId="15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33" borderId="21" xfId="0" applyFill="1" applyBorder="1"/>
    <xf numFmtId="0" fontId="0" fillId="33" borderId="19" xfId="0" applyFill="1" applyBorder="1" applyAlignment="1">
      <alignment horizontal="center"/>
    </xf>
    <xf numFmtId="0" fontId="0" fillId="33" borderId="16" xfId="0" applyFill="1" applyBorder="1"/>
    <xf numFmtId="164" fontId="0" fillId="0" borderId="15" xfId="0" applyNumberFormat="1" applyFill="1" applyBorder="1" applyAlignment="1">
      <alignment horizontal="center"/>
    </xf>
    <xf numFmtId="0" fontId="26" fillId="34" borderId="16" xfId="0" applyFont="1" applyFill="1" applyBorder="1"/>
    <xf numFmtId="0" fontId="0" fillId="34" borderId="21" xfId="0" applyFill="1" applyBorder="1"/>
    <xf numFmtId="0" fontId="0" fillId="34" borderId="19" xfId="0" applyFill="1" applyBorder="1" applyAlignment="1">
      <alignment horizontal="center"/>
    </xf>
    <xf numFmtId="165" fontId="0" fillId="0" borderId="21" xfId="0" applyNumberFormat="1" applyBorder="1" applyAlignment="1">
      <alignment horizontal="left"/>
    </xf>
    <xf numFmtId="165" fontId="0" fillId="0" borderId="22" xfId="0" applyNumberFormat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right"/>
    </xf>
    <xf numFmtId="49" fontId="0" fillId="0" borderId="20" xfId="0" applyNumberForma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28" fillId="35" borderId="2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0" fillId="0" borderId="0" xfId="0" applyFill="1"/>
    <xf numFmtId="16" fontId="0" fillId="0" borderId="0" xfId="0" applyNumberFormat="1" applyFill="1"/>
    <xf numFmtId="9" fontId="33" fillId="0" borderId="22" xfId="0" applyNumberFormat="1" applyFont="1" applyBorder="1" applyAlignment="1">
      <alignment horizontal="center"/>
    </xf>
    <xf numFmtId="9" fontId="33" fillId="0" borderId="0" xfId="0" applyNumberFormat="1" applyFont="1" applyBorder="1" applyAlignment="1">
      <alignment horizontal="center"/>
    </xf>
    <xf numFmtId="0" fontId="0" fillId="35" borderId="20" xfId="0" applyFill="1" applyBorder="1"/>
    <xf numFmtId="0" fontId="35" fillId="35" borderId="0" xfId="0" applyFont="1" applyFill="1" applyBorder="1" applyAlignment="1">
      <alignment horizontal="center"/>
    </xf>
    <xf numFmtId="16" fontId="28" fillId="0" borderId="20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3" xfId="0" applyBorder="1"/>
    <xf numFmtId="0" fontId="0" fillId="0" borderId="21" xfId="0" applyFill="1" applyBorder="1"/>
    <xf numFmtId="0" fontId="0" fillId="0" borderId="19" xfId="0" applyFill="1" applyBorder="1" applyAlignment="1">
      <alignment horizontal="center"/>
    </xf>
    <xf numFmtId="0" fontId="0" fillId="36" borderId="0" xfId="0" applyFill="1"/>
    <xf numFmtId="16" fontId="0" fillId="36" borderId="0" xfId="0" applyNumberFormat="1" applyFill="1"/>
    <xf numFmtId="0" fontId="0" fillId="36" borderId="12" xfId="0" applyFill="1" applyBorder="1" applyAlignment="1">
      <alignment horizontal="center"/>
    </xf>
    <xf numFmtId="164" fontId="0" fillId="36" borderId="15" xfId="0" applyNumberFormat="1" applyFill="1" applyBorder="1" applyAlignment="1">
      <alignment horizontal="center"/>
    </xf>
    <xf numFmtId="0" fontId="0" fillId="35" borderId="0" xfId="0" applyFill="1"/>
    <xf numFmtId="16" fontId="0" fillId="35" borderId="0" xfId="0" applyNumberFormat="1" applyFill="1"/>
    <xf numFmtId="164" fontId="0" fillId="35" borderId="13" xfId="0" applyNumberFormat="1" applyFill="1" applyBorder="1" applyAlignment="1">
      <alignment horizontal="center"/>
    </xf>
    <xf numFmtId="0" fontId="0" fillId="39" borderId="0" xfId="0" applyFill="1"/>
    <xf numFmtId="16" fontId="0" fillId="39" borderId="0" xfId="0" applyNumberFormat="1" applyFill="1"/>
    <xf numFmtId="164" fontId="0" fillId="1" borderId="15" xfId="0" applyNumberFormat="1" applyFill="1" applyBorder="1" applyAlignment="1">
      <alignment horizontal="center"/>
    </xf>
    <xf numFmtId="164" fontId="0" fillId="1" borderId="13" xfId="0" applyNumberFormat="1" applyFill="1" applyBorder="1" applyAlignment="1">
      <alignment horizontal="center"/>
    </xf>
    <xf numFmtId="164" fontId="0" fillId="38" borderId="13" xfId="0" applyNumberFormat="1" applyFill="1" applyBorder="1" applyAlignment="1">
      <alignment horizontal="center"/>
    </xf>
    <xf numFmtId="164" fontId="0" fillId="37" borderId="13" xfId="0" applyNumberFormat="1" applyFill="1" applyBorder="1" applyAlignment="1">
      <alignment horizontal="center"/>
    </xf>
    <xf numFmtId="164" fontId="0" fillId="40" borderId="13" xfId="0" applyNumberFormat="1" applyFill="1" applyBorder="1" applyAlignment="1">
      <alignment horizontal="center"/>
    </xf>
    <xf numFmtId="0" fontId="25" fillId="0" borderId="21" xfId="0" applyFont="1" applyBorder="1"/>
    <xf numFmtId="0" fontId="25" fillId="0" borderId="19" xfId="0" applyFont="1" applyBorder="1"/>
    <xf numFmtId="0" fontId="0" fillId="0" borderId="23" xfId="0" applyBorder="1"/>
    <xf numFmtId="0" fontId="35" fillId="35" borderId="22" xfId="0" applyFont="1" applyFill="1" applyBorder="1" applyAlignment="1">
      <alignment horizontal="center"/>
    </xf>
    <xf numFmtId="0" fontId="16" fillId="33" borderId="10" xfId="0" applyFont="1" applyFill="1" applyBorder="1"/>
    <xf numFmtId="0" fontId="16" fillId="34" borderId="10" xfId="0" applyFont="1" applyFill="1" applyBorder="1"/>
    <xf numFmtId="0" fontId="16" fillId="35" borderId="10" xfId="0" applyFont="1" applyFill="1" applyBorder="1"/>
    <xf numFmtId="0" fontId="37" fillId="41" borderId="10" xfId="0" applyFont="1" applyFill="1" applyBorder="1"/>
    <xf numFmtId="0" fontId="0" fillId="0" borderId="14" xfId="0" applyBorder="1"/>
    <xf numFmtId="0" fontId="37" fillId="35" borderId="0" xfId="0" applyFont="1" applyFill="1" applyBorder="1"/>
    <xf numFmtId="0" fontId="16" fillId="33" borderId="0" xfId="0" applyFont="1" applyFill="1" applyBorder="1"/>
    <xf numFmtId="0" fontId="16" fillId="34" borderId="0" xfId="0" applyFont="1" applyFill="1" applyBorder="1"/>
    <xf numFmtId="0" fontId="0" fillId="41" borderId="0" xfId="0" applyFill="1" applyBorder="1"/>
    <xf numFmtId="0" fontId="38" fillId="0" borderId="0" xfId="0" applyFont="1" applyBorder="1"/>
    <xf numFmtId="0" fontId="0" fillId="0" borderId="15" xfId="0" applyBorder="1"/>
    <xf numFmtId="0" fontId="37" fillId="35" borderId="15" xfId="0" applyFont="1" applyFill="1" applyBorder="1"/>
    <xf numFmtId="0" fontId="16" fillId="33" borderId="15" xfId="0" applyFont="1" applyFill="1" applyBorder="1"/>
    <xf numFmtId="0" fontId="16" fillId="34" borderId="15" xfId="0" applyFont="1" applyFill="1" applyBorder="1"/>
    <xf numFmtId="0" fontId="0" fillId="41" borderId="15" xfId="0" applyFill="1" applyBorder="1"/>
    <xf numFmtId="0" fontId="25" fillId="0" borderId="0" xfId="0" applyFont="1" applyAlignment="1">
      <alignment horizontal="center" wrapText="1"/>
    </xf>
    <xf numFmtId="164" fontId="0" fillId="33" borderId="19" xfId="0" applyNumberFormat="1" applyFill="1" applyBorder="1" applyAlignment="1">
      <alignment horizontal="center"/>
    </xf>
    <xf numFmtId="164" fontId="0" fillId="36" borderId="19" xfId="0" applyNumberFormat="1" applyFill="1" applyBorder="1" applyAlignment="1">
      <alignment horizontal="center"/>
    </xf>
    <xf numFmtId="164" fontId="0" fillId="35" borderId="23" xfId="0" applyNumberFormat="1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164" fontId="0" fillId="36" borderId="23" xfId="0" applyNumberForma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35" borderId="0" xfId="0" applyFill="1" applyBorder="1"/>
    <xf numFmtId="0" fontId="27" fillId="0" borderId="0" xfId="0" applyFont="1" applyFill="1" applyBorder="1"/>
    <xf numFmtId="0" fontId="32" fillId="0" borderId="20" xfId="0" applyFont="1" applyBorder="1" applyAlignment="1">
      <alignment horizontal="left"/>
    </xf>
    <xf numFmtId="0" fontId="40" fillId="0" borderId="22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16" fillId="0" borderId="24" xfId="0" applyFont="1" applyBorder="1"/>
    <xf numFmtId="0" fontId="39" fillId="0" borderId="17" xfId="0" applyFont="1" applyBorder="1" applyAlignment="1">
      <alignment horizontal="center"/>
    </xf>
    <xf numFmtId="0" fontId="25" fillId="0" borderId="20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164" fontId="30" fillId="33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Alignment="1">
      <alignment horizontal="right"/>
    </xf>
    <xf numFmtId="166" fontId="28" fillId="0" borderId="20" xfId="0" applyNumberFormat="1" applyFont="1" applyFill="1" applyBorder="1" applyAlignment="1">
      <alignment horizontal="center"/>
    </xf>
    <xf numFmtId="9" fontId="39" fillId="0" borderId="22" xfId="0" applyNumberFormat="1" applyFont="1" applyBorder="1" applyAlignment="1">
      <alignment horizontal="center"/>
    </xf>
    <xf numFmtId="0" fontId="0" fillId="34" borderId="0" xfId="0" applyFont="1" applyFill="1" applyBorder="1"/>
    <xf numFmtId="0" fontId="0" fillId="33" borderId="0" xfId="0" applyFont="1" applyFill="1" applyBorder="1"/>
    <xf numFmtId="0" fontId="42" fillId="35" borderId="0" xfId="0" applyFont="1" applyFill="1" applyBorder="1"/>
    <xf numFmtId="0" fontId="16" fillId="41" borderId="0" xfId="0" applyFont="1" applyFill="1" applyBorder="1"/>
    <xf numFmtId="0" fontId="27" fillId="0" borderId="0" xfId="0" applyFont="1" applyFill="1" applyBorder="1" applyAlignment="1">
      <alignment horizontal="left"/>
    </xf>
    <xf numFmtId="16" fontId="27" fillId="0" borderId="0" xfId="0" applyNumberFormat="1" applyFont="1" applyFill="1" applyBorder="1" applyAlignment="1">
      <alignment horizontal="left"/>
    </xf>
    <xf numFmtId="166" fontId="28" fillId="33" borderId="15" xfId="0" applyNumberFormat="1" applyFont="1" applyFill="1" applyBorder="1" applyAlignment="1">
      <alignment horizontal="center"/>
    </xf>
    <xf numFmtId="16" fontId="28" fillId="34" borderId="15" xfId="0" applyNumberFormat="1" applyFont="1" applyFill="1" applyBorder="1" applyAlignment="1">
      <alignment horizontal="center"/>
    </xf>
    <xf numFmtId="16" fontId="28" fillId="41" borderId="13" xfId="0" applyNumberFormat="1" applyFont="1" applyFill="1" applyBorder="1" applyAlignment="1">
      <alignment horizontal="center"/>
    </xf>
    <xf numFmtId="0" fontId="43" fillId="0" borderId="0" xfId="0" applyFont="1" applyBorder="1"/>
    <xf numFmtId="0" fontId="43" fillId="0" borderId="22" xfId="0" applyFont="1" applyFill="1" applyBorder="1"/>
    <xf numFmtId="0" fontId="43" fillId="0" borderId="14" xfId="0" applyFont="1" applyBorder="1"/>
    <xf numFmtId="1" fontId="28" fillId="35" borderId="0" xfId="0" applyNumberFormat="1" applyFont="1" applyFill="1" applyBorder="1" applyAlignment="1">
      <alignment horizontal="center"/>
    </xf>
    <xf numFmtId="1" fontId="28" fillId="33" borderId="0" xfId="0" applyNumberFormat="1" applyFont="1" applyFill="1" applyBorder="1" applyAlignment="1">
      <alignment horizontal="center"/>
    </xf>
    <xf numFmtId="1" fontId="28" fillId="34" borderId="0" xfId="0" applyNumberFormat="1" applyFont="1" applyFill="1" applyBorder="1" applyAlignment="1">
      <alignment horizontal="center"/>
    </xf>
    <xf numFmtId="1" fontId="28" fillId="41" borderId="22" xfId="0" applyNumberFormat="1" applyFont="1" applyFill="1" applyBorder="1" applyAlignment="1">
      <alignment horizontal="center"/>
    </xf>
    <xf numFmtId="0" fontId="25" fillId="0" borderId="10" xfId="0" applyFont="1" applyBorder="1"/>
    <xf numFmtId="0" fontId="0" fillId="0" borderId="19" xfId="0" applyBorder="1"/>
    <xf numFmtId="0" fontId="37" fillId="35" borderId="19" xfId="0" applyFont="1" applyFill="1" applyBorder="1"/>
    <xf numFmtId="0" fontId="16" fillId="33" borderId="19" xfId="0" applyFont="1" applyFill="1" applyBorder="1"/>
    <xf numFmtId="0" fontId="16" fillId="34" borderId="19" xfId="0" applyFont="1" applyFill="1" applyBorder="1"/>
    <xf numFmtId="0" fontId="0" fillId="41" borderId="19" xfId="0" applyFill="1" applyBorder="1"/>
    <xf numFmtId="0" fontId="43" fillId="0" borderId="11" xfId="0" applyFont="1" applyBorder="1"/>
    <xf numFmtId="10" fontId="33" fillId="35" borderId="19" xfId="0" applyNumberFormat="1" applyFont="1" applyFill="1" applyBorder="1" applyAlignment="1">
      <alignment horizontal="left"/>
    </xf>
    <xf numFmtId="10" fontId="33" fillId="33" borderId="19" xfId="0" applyNumberFormat="1" applyFont="1" applyFill="1" applyBorder="1" applyAlignment="1">
      <alignment horizontal="left"/>
    </xf>
    <xf numFmtId="10" fontId="33" fillId="34" borderId="19" xfId="0" applyNumberFormat="1" applyFont="1" applyFill="1" applyBorder="1" applyAlignment="1">
      <alignment horizontal="left"/>
    </xf>
    <xf numFmtId="10" fontId="33" fillId="41" borderId="23" xfId="0" applyNumberFormat="1" applyFont="1" applyFill="1" applyBorder="1" applyAlignment="1">
      <alignment horizontal="left"/>
    </xf>
    <xf numFmtId="1" fontId="44" fillId="41" borderId="22" xfId="0" applyNumberFormat="1" applyFont="1" applyFill="1" applyBorder="1" applyAlignment="1">
      <alignment horizontal="center"/>
    </xf>
    <xf numFmtId="0" fontId="0" fillId="1" borderId="0" xfId="0" applyFill="1"/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6" fillId="0" borderId="0" xfId="42" applyFont="1" applyAlignment="1">
      <alignment horizontal="right"/>
    </xf>
    <xf numFmtId="0" fontId="45" fillId="0" borderId="0" xfId="42" applyFont="1" applyAlignment="1">
      <alignment horizontal="center"/>
    </xf>
    <xf numFmtId="0" fontId="0" fillId="0" borderId="0" xfId="0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/>
    <xf numFmtId="16" fontId="0" fillId="40" borderId="0" xfId="0" applyNumberFormat="1" applyFill="1"/>
    <xf numFmtId="9" fontId="33" fillId="0" borderId="0" xfId="0" applyNumberFormat="1" applyFont="1" applyFill="1" applyBorder="1" applyAlignment="1">
      <alignment horizontal="center"/>
    </xf>
    <xf numFmtId="0" fontId="0" fillId="0" borderId="10" xfId="0" applyBorder="1"/>
    <xf numFmtId="0" fontId="31" fillId="35" borderId="24" xfId="0" applyFont="1" applyFill="1" applyBorder="1" applyAlignment="1">
      <alignment horizontal="center" wrapText="1"/>
    </xf>
    <xf numFmtId="0" fontId="0" fillId="40" borderId="21" xfId="0" applyFill="1" applyBorder="1" applyAlignment="1">
      <alignment horizontal="center"/>
    </xf>
    <xf numFmtId="164" fontId="0" fillId="40" borderId="23" xfId="0" applyNumberFormat="1" applyFill="1" applyBorder="1" applyAlignment="1">
      <alignment horizontal="center"/>
    </xf>
    <xf numFmtId="0" fontId="34" fillId="35" borderId="13" xfId="0" applyFont="1" applyFill="1" applyBorder="1" applyAlignment="1">
      <alignment horizontal="center"/>
    </xf>
    <xf numFmtId="1" fontId="40" fillId="35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24" fillId="35" borderId="13" xfId="0" applyNumberFormat="1" applyFont="1" applyFill="1" applyBorder="1" applyAlignment="1">
      <alignment horizontal="center"/>
    </xf>
    <xf numFmtId="0" fontId="37" fillId="35" borderId="21" xfId="0" applyFont="1" applyFill="1" applyBorder="1"/>
    <xf numFmtId="0" fontId="0" fillId="41" borderId="21" xfId="0" applyFill="1" applyBorder="1"/>
    <xf numFmtId="0" fontId="16" fillId="34" borderId="21" xfId="0" applyFont="1" applyFill="1" applyBorder="1"/>
    <xf numFmtId="164" fontId="0" fillId="0" borderId="23" xfId="0" applyNumberFormat="1" applyFill="1" applyBorder="1" applyAlignment="1">
      <alignment horizontal="center"/>
    </xf>
    <xf numFmtId="10" fontId="35" fillId="35" borderId="0" xfId="0" applyNumberFormat="1" applyFont="1" applyFill="1" applyBorder="1" applyAlignment="1">
      <alignment horizontal="left"/>
    </xf>
    <xf numFmtId="10" fontId="0" fillId="0" borderId="1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35" borderId="21" xfId="0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0" xfId="0" applyFill="1" applyAlignment="1">
      <alignment horizontal="left" vertical="center"/>
    </xf>
    <xf numFmtId="0" fontId="0" fillId="33" borderId="0" xfId="0" applyFill="1" applyAlignment="1">
      <alignment horizontal="center"/>
    </xf>
    <xf numFmtId="10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5" borderId="22" xfId="0" applyFill="1" applyBorder="1"/>
    <xf numFmtId="166" fontId="28" fillId="0" borderId="22" xfId="0" applyNumberFormat="1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1" fontId="40" fillId="33" borderId="24" xfId="0" applyNumberFormat="1" applyFont="1" applyFill="1" applyBorder="1" applyAlignment="1">
      <alignment horizontal="center"/>
    </xf>
    <xf numFmtId="1" fontId="40" fillId="34" borderId="24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164" fontId="39" fillId="0" borderId="22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27" fillId="0" borderId="27" xfId="0" applyFont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28" fillId="35" borderId="30" xfId="0" applyFont="1" applyFill="1" applyBorder="1" applyAlignment="1">
      <alignment horizontal="center"/>
    </xf>
    <xf numFmtId="16" fontId="28" fillId="0" borderId="30" xfId="0" applyNumberFormat="1" applyFont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28" fillId="0" borderId="32" xfId="0" applyFont="1" applyBorder="1" applyAlignment="1">
      <alignment horizontal="center"/>
    </xf>
    <xf numFmtId="1" fontId="33" fillId="33" borderId="33" xfId="0" applyNumberFormat="1" applyFont="1" applyFill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7" fillId="33" borderId="35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10" fontId="30" fillId="35" borderId="36" xfId="0" applyNumberFormat="1" applyFont="1" applyFill="1" applyBorder="1" applyAlignment="1">
      <alignment horizontal="center"/>
    </xf>
    <xf numFmtId="168" fontId="28" fillId="0" borderId="30" xfId="0" applyNumberFormat="1" applyFont="1" applyBorder="1" applyAlignment="1">
      <alignment horizontal="center"/>
    </xf>
    <xf numFmtId="1" fontId="47" fillId="35" borderId="33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0" fillId="0" borderId="40" xfId="0" applyBorder="1"/>
    <xf numFmtId="0" fontId="24" fillId="35" borderId="39" xfId="0" applyFont="1" applyFill="1" applyBorder="1" applyAlignment="1">
      <alignment horizontal="center"/>
    </xf>
    <xf numFmtId="1" fontId="33" fillId="0" borderId="39" xfId="0" applyNumberFormat="1" applyFont="1" applyFill="1" applyBorder="1" applyAlignment="1">
      <alignment horizontal="center"/>
    </xf>
    <xf numFmtId="167" fontId="16" fillId="0" borderId="3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5" borderId="11" xfId="0" applyFill="1" applyBorder="1" applyAlignment="1">
      <alignment horizontal="center"/>
    </xf>
    <xf numFmtId="1" fontId="33" fillId="33" borderId="31" xfId="0" applyNumberFormat="1" applyFont="1" applyFill="1" applyBorder="1" applyAlignment="1">
      <alignment horizontal="center"/>
    </xf>
    <xf numFmtId="1" fontId="47" fillId="35" borderId="13" xfId="0" applyNumberFormat="1" applyFont="1" applyFill="1" applyBorder="1" applyAlignment="1">
      <alignment horizontal="center"/>
    </xf>
    <xf numFmtId="1" fontId="33" fillId="0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right"/>
    </xf>
    <xf numFmtId="0" fontId="25" fillId="0" borderId="0" xfId="0" applyFont="1" applyAlignment="1">
      <alignment horizontal="center"/>
    </xf>
    <xf numFmtId="0" fontId="48" fillId="33" borderId="20" xfId="0" applyFont="1" applyFill="1" applyBorder="1" applyAlignment="1">
      <alignment horizontal="center"/>
    </xf>
    <xf numFmtId="1" fontId="49" fillId="33" borderId="0" xfId="0" applyNumberFormat="1" applyFont="1" applyFill="1" applyBorder="1" applyAlignment="1">
      <alignment horizontal="center"/>
    </xf>
    <xf numFmtId="1" fontId="49" fillId="34" borderId="0" xfId="0" applyNumberFormat="1" applyFont="1" applyFill="1" applyBorder="1" applyAlignment="1">
      <alignment horizontal="center"/>
    </xf>
    <xf numFmtId="1" fontId="34" fillId="35" borderId="17" xfId="0" applyNumberFormat="1" applyFont="1" applyFill="1" applyBorder="1" applyAlignment="1">
      <alignment horizontal="center"/>
    </xf>
    <xf numFmtId="1" fontId="34" fillId="33" borderId="17" xfId="0" applyNumberFormat="1" applyFont="1" applyFill="1" applyBorder="1" applyAlignment="1">
      <alignment horizontal="center"/>
    </xf>
    <xf numFmtId="1" fontId="34" fillId="34" borderId="17" xfId="0" applyNumberFormat="1" applyFont="1" applyFill="1" applyBorder="1" applyAlignment="1">
      <alignment horizontal="center"/>
    </xf>
    <xf numFmtId="1" fontId="49" fillId="41" borderId="22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50" fillId="41" borderId="24" xfId="0" applyNumberFormat="1" applyFont="1" applyFill="1" applyBorder="1" applyAlignment="1">
      <alignment horizontal="center"/>
    </xf>
    <xf numFmtId="167" fontId="39" fillId="0" borderId="42" xfId="0" applyNumberFormat="1" applyFont="1" applyBorder="1" applyAlignment="1">
      <alignment horizontal="center"/>
    </xf>
    <xf numFmtId="10" fontId="51" fillId="0" borderId="22" xfId="0" applyNumberFormat="1" applyFont="1" applyBorder="1" applyAlignment="1">
      <alignment horizontal="center"/>
    </xf>
    <xf numFmtId="10" fontId="51" fillId="35" borderId="22" xfId="0" applyNumberFormat="1" applyFont="1" applyFill="1" applyBorder="1" applyAlignment="1">
      <alignment horizontal="center"/>
    </xf>
    <xf numFmtId="1" fontId="51" fillId="33" borderId="0" xfId="0" applyNumberFormat="1" applyFont="1" applyFill="1" applyBorder="1" applyAlignment="1">
      <alignment horizontal="center"/>
    </xf>
    <xf numFmtId="1" fontId="51" fillId="33" borderId="12" xfId="0" applyNumberFormat="1" applyFont="1" applyFill="1" applyBorder="1" applyAlignment="1">
      <alignment horizontal="center"/>
    </xf>
    <xf numFmtId="1" fontId="51" fillId="33" borderId="15" xfId="0" applyNumberFormat="1" applyFont="1" applyFill="1" applyBorder="1" applyAlignment="1">
      <alignment horizontal="center"/>
    </xf>
    <xf numFmtId="1" fontId="51" fillId="33" borderId="40" xfId="0" applyNumberFormat="1" applyFont="1" applyFill="1" applyBorder="1" applyAlignment="1">
      <alignment horizontal="center"/>
    </xf>
    <xf numFmtId="1" fontId="52" fillId="0" borderId="36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14" fontId="0" fillId="0" borderId="0" xfId="0" applyNumberFormat="1"/>
    <xf numFmtId="14" fontId="38" fillId="0" borderId="0" xfId="0" applyNumberFormat="1" applyFont="1"/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3" fillId="33" borderId="2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10" fontId="24" fillId="33" borderId="0" xfId="0" applyNumberFormat="1" applyFont="1" applyFill="1" applyBorder="1" applyAlignment="1">
      <alignment horizontal="left"/>
    </xf>
    <xf numFmtId="10" fontId="24" fillId="34" borderId="0" xfId="0" applyNumberFormat="1" applyFont="1" applyFill="1" applyBorder="1" applyAlignment="1">
      <alignment horizontal="left"/>
    </xf>
    <xf numFmtId="10" fontId="35" fillId="41" borderId="22" xfId="0" applyNumberFormat="1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16" fillId="0" borderId="11" xfId="0" applyFon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19" fillId="0" borderId="19" xfId="0" applyFont="1" applyBorder="1" applyAlignment="1">
      <alignment horizontal="center"/>
    </xf>
    <xf numFmtId="10" fontId="30" fillId="33" borderId="0" xfId="0" applyNumberFormat="1" applyFont="1" applyFill="1" applyBorder="1" applyAlignment="1">
      <alignment horizontal="center"/>
    </xf>
    <xf numFmtId="10" fontId="32" fillId="33" borderId="20" xfId="0" applyNumberFormat="1" applyFont="1" applyFill="1" applyBorder="1" applyAlignment="1">
      <alignment horizontal="center"/>
    </xf>
    <xf numFmtId="10" fontId="36" fillId="33" borderId="20" xfId="0" applyNumberFormat="1" applyFont="1" applyFill="1" applyBorder="1" applyAlignment="1">
      <alignment horizontal="center"/>
    </xf>
    <xf numFmtId="164" fontId="33" fillId="33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70" fontId="0" fillId="0" borderId="21" xfId="0" applyNumberFormat="1" applyBorder="1" applyAlignment="1">
      <alignment horizontal="left"/>
    </xf>
    <xf numFmtId="170" fontId="0" fillId="0" borderId="22" xfId="0" applyNumberFormat="1" applyBorder="1" applyAlignment="1">
      <alignment horizontal="right"/>
    </xf>
    <xf numFmtId="1" fontId="0" fillId="0" borderId="0" xfId="0" applyNumberFormat="1" applyAlignment="1">
      <alignment horizontal="left"/>
    </xf>
    <xf numFmtId="171" fontId="33" fillId="0" borderId="18" xfId="0" applyNumberFormat="1" applyFont="1" applyBorder="1" applyAlignment="1">
      <alignment horizontal="center"/>
    </xf>
    <xf numFmtId="16" fontId="29" fillId="33" borderId="0" xfId="0" applyNumberFormat="1" applyFont="1" applyFill="1" applyBorder="1" applyAlignment="1">
      <alignment horizontal="center"/>
    </xf>
    <xf numFmtId="16" fontId="29" fillId="33" borderId="22" xfId="0" applyNumberFormat="1" applyFont="1" applyFill="1" applyBorder="1" applyAlignment="1">
      <alignment horizontal="center"/>
    </xf>
    <xf numFmtId="0" fontId="31" fillId="35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31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164" fontId="0" fillId="37" borderId="23" xfId="0" applyNumberFormat="1" applyFill="1" applyBorder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008000"/>
      <color rgb="FF33CCCC"/>
      <color rgb="FFFFCCFF"/>
      <color rgb="FFFF669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6073479973496"/>
          <c:y val="4.6415662247730687E-2"/>
          <c:w val="0.70744005531803289"/>
          <c:h val="0.839314785651793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EVOLUTION!$C$1</c:f>
              <c:strCache>
                <c:ptCount val="1"/>
                <c:pt idx="0">
                  <c:v>France</c:v>
                </c:pt>
              </c:strCache>
            </c:strRef>
          </c:tx>
          <c:xVal>
            <c:numRef>
              <c:f>EVOLUTION!$B$2:$B$338</c:f>
              <c:numCache>
                <c:formatCode>General</c:formatCode>
                <c:ptCount val="3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</c:numCache>
            </c:numRef>
          </c:xVal>
          <c:yVal>
            <c:numRef>
              <c:f>EVOLUTION!$C$2:$C$338</c:f>
              <c:numCache>
                <c:formatCode>General</c:formatCode>
                <c:ptCount val="3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14</c:v>
                </c:pt>
                <c:pt idx="10">
                  <c:v>18</c:v>
                </c:pt>
                <c:pt idx="11">
                  <c:v>38</c:v>
                </c:pt>
                <c:pt idx="12">
                  <c:v>57</c:v>
                </c:pt>
                <c:pt idx="13">
                  <c:v>100</c:v>
                </c:pt>
                <c:pt idx="14">
                  <c:v>130</c:v>
                </c:pt>
                <c:pt idx="15">
                  <c:v>191</c:v>
                </c:pt>
                <c:pt idx="16">
                  <c:v>212</c:v>
                </c:pt>
                <c:pt idx="17">
                  <c:v>285</c:v>
                </c:pt>
                <c:pt idx="18">
                  <c:v>423</c:v>
                </c:pt>
                <c:pt idx="19">
                  <c:v>653</c:v>
                </c:pt>
                <c:pt idx="20">
                  <c:v>949</c:v>
                </c:pt>
                <c:pt idx="21">
                  <c:v>1209</c:v>
                </c:pt>
                <c:pt idx="22">
                  <c:v>1412</c:v>
                </c:pt>
                <c:pt idx="23">
                  <c:v>1784</c:v>
                </c:pt>
                <c:pt idx="24">
                  <c:v>2281</c:v>
                </c:pt>
                <c:pt idx="25">
                  <c:v>2876</c:v>
                </c:pt>
                <c:pt idx="26">
                  <c:v>3661</c:v>
                </c:pt>
                <c:pt idx="27">
                  <c:v>4499</c:v>
                </c:pt>
                <c:pt idx="28">
                  <c:v>5423</c:v>
                </c:pt>
                <c:pt idx="29">
                  <c:v>6633</c:v>
                </c:pt>
                <c:pt idx="30">
                  <c:v>7730</c:v>
                </c:pt>
                <c:pt idx="31">
                  <c:v>9134</c:v>
                </c:pt>
                <c:pt idx="32">
                  <c:v>10995</c:v>
                </c:pt>
                <c:pt idx="33">
                  <c:v>12612</c:v>
                </c:pt>
                <c:pt idx="34">
                  <c:v>14459</c:v>
                </c:pt>
                <c:pt idx="35">
                  <c:v>16018</c:v>
                </c:pt>
                <c:pt idx="36">
                  <c:v>19856</c:v>
                </c:pt>
                <c:pt idx="37">
                  <c:v>22304</c:v>
                </c:pt>
                <c:pt idx="38">
                  <c:v>25233</c:v>
                </c:pt>
                <c:pt idx="39">
                  <c:v>29155</c:v>
                </c:pt>
                <c:pt idx="40">
                  <c:v>32964</c:v>
                </c:pt>
                <c:pt idx="41">
                  <c:v>37575</c:v>
                </c:pt>
                <c:pt idx="42">
                  <c:v>40174</c:v>
                </c:pt>
                <c:pt idx="43">
                  <c:v>44550</c:v>
                </c:pt>
                <c:pt idx="44">
                  <c:v>52128</c:v>
                </c:pt>
                <c:pt idx="45">
                  <c:v>56989</c:v>
                </c:pt>
                <c:pt idx="46">
                  <c:v>59105</c:v>
                </c:pt>
                <c:pt idx="47">
                  <c:v>76460</c:v>
                </c:pt>
                <c:pt idx="48">
                  <c:v>83019</c:v>
                </c:pt>
                <c:pt idx="49">
                  <c:v>87719</c:v>
                </c:pt>
                <c:pt idx="50">
                  <c:v>90452</c:v>
                </c:pt>
                <c:pt idx="51">
                  <c:v>99180</c:v>
                </c:pt>
                <c:pt idx="52">
                  <c:v>103061</c:v>
                </c:pt>
                <c:pt idx="53">
                  <c:v>107696</c:v>
                </c:pt>
                <c:pt idx="54">
                  <c:v>113927</c:v>
                </c:pt>
                <c:pt idx="55">
                  <c:v>118178</c:v>
                </c:pt>
                <c:pt idx="56">
                  <c:v>120633</c:v>
                </c:pt>
                <c:pt idx="57">
                  <c:v>124298</c:v>
                </c:pt>
                <c:pt idx="58">
                  <c:v>130253</c:v>
                </c:pt>
                <c:pt idx="59">
                  <c:v>133644</c:v>
                </c:pt>
                <c:pt idx="60">
                  <c:v>140772</c:v>
                </c:pt>
                <c:pt idx="61">
                  <c:v>143116</c:v>
                </c:pt>
                <c:pt idx="62">
                  <c:v>146782</c:v>
                </c:pt>
                <c:pt idx="63">
                  <c:v>147844</c:v>
                </c:pt>
                <c:pt idx="64">
                  <c:v>150278</c:v>
                </c:pt>
                <c:pt idx="65">
                  <c:v>153531</c:v>
                </c:pt>
                <c:pt idx="66">
                  <c:v>155944</c:v>
                </c:pt>
                <c:pt idx="67">
                  <c:v>158183</c:v>
                </c:pt>
                <c:pt idx="68">
                  <c:v>159828</c:v>
                </c:pt>
                <c:pt idx="69">
                  <c:v>161488</c:v>
                </c:pt>
                <c:pt idx="70">
                  <c:v>162100</c:v>
                </c:pt>
                <c:pt idx="71">
                  <c:v>163273</c:v>
                </c:pt>
                <c:pt idx="72">
                  <c:v>165911</c:v>
                </c:pt>
                <c:pt idx="73">
                  <c:v>166420</c:v>
                </c:pt>
                <c:pt idx="74">
                  <c:v>167178</c:v>
                </c:pt>
                <c:pt idx="75">
                  <c:v>167346</c:v>
                </c:pt>
                <c:pt idx="76">
                  <c:v>168396</c:v>
                </c:pt>
                <c:pt idx="77">
                  <c:v>168693</c:v>
                </c:pt>
                <c:pt idx="78">
                  <c:v>169462</c:v>
                </c:pt>
                <c:pt idx="79">
                  <c:v>170551</c:v>
                </c:pt>
                <c:pt idx="80">
                  <c:v>174191</c:v>
                </c:pt>
                <c:pt idx="81">
                  <c:v>174791</c:v>
                </c:pt>
                <c:pt idx="82">
                  <c:v>176079</c:v>
                </c:pt>
                <c:pt idx="83">
                  <c:v>176658</c:v>
                </c:pt>
                <c:pt idx="84">
                  <c:v>176970</c:v>
                </c:pt>
                <c:pt idx="85">
                  <c:v>177423</c:v>
                </c:pt>
                <c:pt idx="86">
                  <c:v>178060</c:v>
                </c:pt>
                <c:pt idx="87">
                  <c:v>178060</c:v>
                </c:pt>
                <c:pt idx="88">
                  <c:v>178870</c:v>
                </c:pt>
                <c:pt idx="89">
                  <c:v>179100</c:v>
                </c:pt>
                <c:pt idx="90">
                  <c:v>179365</c:v>
                </c:pt>
                <c:pt idx="91">
                  <c:v>179569</c:v>
                </c:pt>
                <c:pt idx="92">
                  <c:v>179927</c:v>
                </c:pt>
                <c:pt idx="93">
                  <c:v>180809</c:v>
                </c:pt>
                <c:pt idx="94">
                  <c:v>181575</c:v>
                </c:pt>
                <c:pt idx="95">
                  <c:v>181826</c:v>
                </c:pt>
                <c:pt idx="96">
                  <c:v>182219</c:v>
                </c:pt>
                <c:pt idx="97">
                  <c:v>182469</c:v>
                </c:pt>
                <c:pt idx="98">
                  <c:v>182584</c:v>
                </c:pt>
                <c:pt idx="99">
                  <c:v>182722</c:v>
                </c:pt>
                <c:pt idx="100">
                  <c:v>182722</c:v>
                </c:pt>
                <c:pt idx="101">
                  <c:v>182913</c:v>
                </c:pt>
                <c:pt idx="102">
                  <c:v>186238</c:v>
                </c:pt>
                <c:pt idx="103">
                  <c:v>186835</c:v>
                </c:pt>
                <c:pt idx="104">
                  <c:v>188625</c:v>
                </c:pt>
                <c:pt idx="105">
                  <c:v>188882</c:v>
                </c:pt>
                <c:pt idx="106">
                  <c:v>189220</c:v>
                </c:pt>
                <c:pt idx="107">
                  <c:v>151325</c:v>
                </c:pt>
                <c:pt idx="108">
                  <c:v>151677</c:v>
                </c:pt>
                <c:pt idx="109">
                  <c:v>152444</c:v>
                </c:pt>
                <c:pt idx="110">
                  <c:v>153055</c:v>
                </c:pt>
                <c:pt idx="111">
                  <c:v>153634</c:v>
                </c:pt>
                <c:pt idx="112">
                  <c:v>153977</c:v>
                </c:pt>
                <c:pt idx="113">
                  <c:v>154188</c:v>
                </c:pt>
                <c:pt idx="114">
                  <c:v>154591</c:v>
                </c:pt>
                <c:pt idx="115">
                  <c:v>155136</c:v>
                </c:pt>
                <c:pt idx="116">
                  <c:v>155561</c:v>
                </c:pt>
                <c:pt idx="117">
                  <c:v>156287</c:v>
                </c:pt>
                <c:pt idx="118">
                  <c:v>156813</c:v>
                </c:pt>
                <c:pt idx="119">
                  <c:v>157220</c:v>
                </c:pt>
                <c:pt idx="120">
                  <c:v>157372</c:v>
                </c:pt>
                <c:pt idx="121">
                  <c:v>157716</c:v>
                </c:pt>
                <c:pt idx="122">
                  <c:v>158174</c:v>
                </c:pt>
                <c:pt idx="123">
                  <c:v>158641</c:v>
                </c:pt>
                <c:pt idx="124">
                  <c:v>159452</c:v>
                </c:pt>
                <c:pt idx="125">
                  <c:v>160093</c:v>
                </c:pt>
                <c:pt idx="126">
                  <c:v>160377</c:v>
                </c:pt>
                <c:pt idx="127">
                  <c:v>160750</c:v>
                </c:pt>
                <c:pt idx="128">
                  <c:v>161267</c:v>
                </c:pt>
                <c:pt idx="129">
                  <c:v>161600</c:v>
                </c:pt>
                <c:pt idx="130">
                  <c:v>162200</c:v>
                </c:pt>
                <c:pt idx="131">
                  <c:v>162936</c:v>
                </c:pt>
                <c:pt idx="132">
                  <c:v>163548</c:v>
                </c:pt>
                <c:pt idx="133">
                  <c:v>163980</c:v>
                </c:pt>
                <c:pt idx="134">
                  <c:v>164260</c:v>
                </c:pt>
                <c:pt idx="135">
                  <c:v>164801</c:v>
                </c:pt>
                <c:pt idx="136">
                  <c:v>165719</c:v>
                </c:pt>
                <c:pt idx="137">
                  <c:v>166378</c:v>
                </c:pt>
                <c:pt idx="138">
                  <c:v>166960</c:v>
                </c:pt>
                <c:pt idx="139">
                  <c:v>167520</c:v>
                </c:pt>
                <c:pt idx="140">
                  <c:v>168159</c:v>
                </c:pt>
                <c:pt idx="141">
                  <c:v>168335</c:v>
                </c:pt>
                <c:pt idx="142">
                  <c:v>168810</c:v>
                </c:pt>
                <c:pt idx="143">
                  <c:v>169473</c:v>
                </c:pt>
                <c:pt idx="144">
                  <c:v>170094</c:v>
                </c:pt>
                <c:pt idx="145">
                  <c:v>170752</c:v>
                </c:pt>
                <c:pt idx="146">
                  <c:v>171421</c:v>
                </c:pt>
                <c:pt idx="147">
                  <c:v>172089</c:v>
                </c:pt>
                <c:pt idx="148">
                  <c:v>172377</c:v>
                </c:pt>
                <c:pt idx="149">
                  <c:v>172888</c:v>
                </c:pt>
                <c:pt idx="150">
                  <c:v>173304</c:v>
                </c:pt>
                <c:pt idx="151">
                  <c:v>173838</c:v>
                </c:pt>
                <c:pt idx="152">
                  <c:v>174674</c:v>
                </c:pt>
                <c:pt idx="153">
                  <c:v>175539</c:v>
                </c:pt>
                <c:pt idx="154">
                  <c:v>176404</c:v>
                </c:pt>
                <c:pt idx="155">
                  <c:v>176754</c:v>
                </c:pt>
                <c:pt idx="156">
                  <c:v>177338</c:v>
                </c:pt>
                <c:pt idx="157">
                  <c:v>178336</c:v>
                </c:pt>
                <c:pt idx="158">
                  <c:v>179398</c:v>
                </c:pt>
                <c:pt idx="159">
                  <c:v>180528</c:v>
                </c:pt>
                <c:pt idx="160">
                  <c:v>181547</c:v>
                </c:pt>
                <c:pt idx="161">
                  <c:v>182565</c:v>
                </c:pt>
                <c:pt idx="162">
                  <c:v>183079</c:v>
                </c:pt>
                <c:pt idx="163">
                  <c:v>183804</c:v>
                </c:pt>
                <c:pt idx="164">
                  <c:v>185596</c:v>
                </c:pt>
                <c:pt idx="165">
                  <c:v>186573</c:v>
                </c:pt>
                <c:pt idx="166">
                  <c:v>187919</c:v>
                </c:pt>
                <c:pt idx="167">
                  <c:v>189700</c:v>
                </c:pt>
                <c:pt idx="168">
                  <c:v>190500</c:v>
                </c:pt>
                <c:pt idx="169">
                  <c:v>191295</c:v>
                </c:pt>
                <c:pt idx="170">
                  <c:v>192334</c:v>
                </c:pt>
                <c:pt idx="171">
                  <c:v>194029</c:v>
                </c:pt>
                <c:pt idx="172">
                  <c:v>195633</c:v>
                </c:pt>
                <c:pt idx="173">
                  <c:v>197921</c:v>
                </c:pt>
                <c:pt idx="174">
                  <c:v>199956</c:v>
                </c:pt>
                <c:pt idx="175">
                  <c:v>201990</c:v>
                </c:pt>
                <c:pt idx="176">
                  <c:v>202775</c:v>
                </c:pt>
                <c:pt idx="177">
                  <c:v>204172</c:v>
                </c:pt>
                <c:pt idx="178">
                  <c:v>206696</c:v>
                </c:pt>
                <c:pt idx="179">
                  <c:v>209365</c:v>
                </c:pt>
                <c:pt idx="180">
                  <c:v>212211</c:v>
                </c:pt>
                <c:pt idx="181">
                  <c:v>215521</c:v>
                </c:pt>
                <c:pt idx="182">
                  <c:v>218536</c:v>
                </c:pt>
                <c:pt idx="183">
                  <c:v>219029</c:v>
                </c:pt>
                <c:pt idx="184">
                  <c:v>221267</c:v>
                </c:pt>
                <c:pt idx="185">
                  <c:v>225043</c:v>
                </c:pt>
                <c:pt idx="186">
                  <c:v>229814</c:v>
                </c:pt>
                <c:pt idx="187">
                  <c:v>234400</c:v>
                </c:pt>
                <c:pt idx="188">
                  <c:v>238002</c:v>
                </c:pt>
                <c:pt idx="189">
                  <c:v>242899</c:v>
                </c:pt>
                <c:pt idx="190">
                  <c:v>244854</c:v>
                </c:pt>
                <c:pt idx="191">
                  <c:v>248158</c:v>
                </c:pt>
                <c:pt idx="192">
                  <c:v>253587</c:v>
                </c:pt>
                <c:pt idx="193">
                  <c:v>259698</c:v>
                </c:pt>
                <c:pt idx="194">
                  <c:v>267077</c:v>
                </c:pt>
                <c:pt idx="195">
                  <c:v>272530</c:v>
                </c:pt>
                <c:pt idx="196">
                  <c:v>277943</c:v>
                </c:pt>
                <c:pt idx="197">
                  <c:v>281025</c:v>
                </c:pt>
                <c:pt idx="198">
                  <c:v>286007</c:v>
                </c:pt>
                <c:pt idx="199">
                  <c:v>293024</c:v>
                </c:pt>
                <c:pt idx="200">
                  <c:v>300181</c:v>
                </c:pt>
                <c:pt idx="201">
                  <c:v>309156</c:v>
                </c:pt>
                <c:pt idx="202">
                  <c:v>317706</c:v>
                </c:pt>
                <c:pt idx="203">
                  <c:v>324777</c:v>
                </c:pt>
                <c:pt idx="204">
                  <c:v>328980</c:v>
                </c:pt>
                <c:pt idx="205">
                  <c:v>335524</c:v>
                </c:pt>
                <c:pt idx="206">
                  <c:v>344101</c:v>
                </c:pt>
                <c:pt idx="207">
                  <c:v>353944</c:v>
                </c:pt>
                <c:pt idx="208">
                  <c:v>363350</c:v>
                </c:pt>
                <c:pt idx="209">
                  <c:v>373911</c:v>
                </c:pt>
                <c:pt idx="210">
                  <c:v>381094</c:v>
                </c:pt>
                <c:pt idx="211">
                  <c:v>387252</c:v>
                </c:pt>
                <c:pt idx="212">
                  <c:v>395104</c:v>
                </c:pt>
                <c:pt idx="213">
                  <c:v>404888</c:v>
                </c:pt>
                <c:pt idx="214">
                  <c:v>415481</c:v>
                </c:pt>
                <c:pt idx="215">
                  <c:v>428696</c:v>
                </c:pt>
                <c:pt idx="216">
                  <c:v>442194</c:v>
                </c:pt>
                <c:pt idx="217">
                  <c:v>452463</c:v>
                </c:pt>
                <c:pt idx="218">
                  <c:v>458061</c:v>
                </c:pt>
                <c:pt idx="219">
                  <c:v>468069</c:v>
                </c:pt>
                <c:pt idx="220">
                  <c:v>481141</c:v>
                </c:pt>
                <c:pt idx="221">
                  <c:v>497237</c:v>
                </c:pt>
                <c:pt idx="222">
                  <c:v>513034</c:v>
                </c:pt>
                <c:pt idx="223">
                  <c:v>527446</c:v>
                </c:pt>
                <c:pt idx="224">
                  <c:v>538569</c:v>
                </c:pt>
                <c:pt idx="225">
                  <c:v>542639</c:v>
                </c:pt>
                <c:pt idx="226">
                  <c:v>550690</c:v>
                </c:pt>
                <c:pt idx="227">
                  <c:v>563535</c:v>
                </c:pt>
                <c:pt idx="228">
                  <c:v>577505</c:v>
                </c:pt>
                <c:pt idx="229">
                  <c:v>589653</c:v>
                </c:pt>
                <c:pt idx="230">
                  <c:v>606625</c:v>
                </c:pt>
                <c:pt idx="231">
                  <c:v>619190</c:v>
                </c:pt>
                <c:pt idx="232">
                  <c:v>624274</c:v>
                </c:pt>
                <c:pt idx="233">
                  <c:v>634763</c:v>
                </c:pt>
                <c:pt idx="234">
                  <c:v>653509</c:v>
                </c:pt>
                <c:pt idx="235">
                  <c:v>671638</c:v>
                </c:pt>
                <c:pt idx="236">
                  <c:v>691977</c:v>
                </c:pt>
                <c:pt idx="237">
                  <c:v>718873</c:v>
                </c:pt>
                <c:pt idx="238">
                  <c:v>734974</c:v>
                </c:pt>
                <c:pt idx="239">
                  <c:v>743479</c:v>
                </c:pt>
                <c:pt idx="240">
                  <c:v>756472</c:v>
                </c:pt>
                <c:pt idx="241">
                  <c:v>779063</c:v>
                </c:pt>
                <c:pt idx="242">
                  <c:v>809684</c:v>
                </c:pt>
                <c:pt idx="243">
                  <c:v>834770</c:v>
                </c:pt>
                <c:pt idx="244">
                  <c:v>867197</c:v>
                </c:pt>
                <c:pt idx="245">
                  <c:v>897034</c:v>
                </c:pt>
                <c:pt idx="246">
                  <c:v>910277</c:v>
                </c:pt>
                <c:pt idx="247">
                  <c:v>930745</c:v>
                </c:pt>
                <c:pt idx="248">
                  <c:v>957421</c:v>
                </c:pt>
                <c:pt idx="249">
                  <c:v>999043</c:v>
                </c:pt>
                <c:pt idx="250">
                  <c:v>1041075</c:v>
                </c:pt>
                <c:pt idx="251">
                  <c:v>1086497</c:v>
                </c:pt>
                <c:pt idx="252">
                  <c:v>1138507</c:v>
                </c:pt>
                <c:pt idx="253">
                  <c:v>1165278</c:v>
                </c:pt>
                <c:pt idx="254">
                  <c:v>1198695</c:v>
                </c:pt>
                <c:pt idx="255">
                  <c:v>1235132</c:v>
                </c:pt>
                <c:pt idx="256">
                  <c:v>1282769</c:v>
                </c:pt>
                <c:pt idx="257">
                  <c:v>1331984</c:v>
                </c:pt>
                <c:pt idx="258">
                  <c:v>1367625</c:v>
                </c:pt>
                <c:pt idx="259">
                  <c:v>1415852</c:v>
                </c:pt>
                <c:pt idx="260">
                  <c:v>1470308</c:v>
                </c:pt>
                <c:pt idx="261">
                  <c:v>1508576</c:v>
                </c:pt>
                <c:pt idx="262">
                  <c:v>1551072</c:v>
                </c:pt>
                <c:pt idx="263">
                  <c:v>1611056</c:v>
                </c:pt>
                <c:pt idx="264">
                  <c:v>1673480</c:v>
                </c:pt>
                <c:pt idx="265">
                  <c:v>1762270</c:v>
                </c:pt>
                <c:pt idx="266">
                  <c:v>1802826</c:v>
                </c:pt>
                <c:pt idx="267">
                  <c:v>1824918</c:v>
                </c:pt>
                <c:pt idx="268">
                  <c:v>1849035</c:v>
                </c:pt>
                <c:pt idx="269">
                  <c:v>1886851</c:v>
                </c:pt>
                <c:pt idx="270">
                  <c:v>1921960</c:v>
                </c:pt>
                <c:pt idx="271">
                  <c:v>1947691</c:v>
                </c:pt>
                <c:pt idx="272">
                  <c:v>1981723</c:v>
                </c:pt>
                <c:pt idx="273">
                  <c:v>2010888</c:v>
                </c:pt>
                <c:pt idx="274">
                  <c:v>2022231</c:v>
                </c:pt>
                <c:pt idx="275">
                  <c:v>2036755</c:v>
                </c:pt>
                <c:pt idx="276">
                  <c:v>2062138</c:v>
                </c:pt>
                <c:pt idx="277">
                  <c:v>2086288</c:v>
                </c:pt>
                <c:pt idx="278">
                  <c:v>2109170</c:v>
                </c:pt>
                <c:pt idx="279">
                  <c:v>2127051</c:v>
                </c:pt>
                <c:pt idx="280">
                  <c:v>2140208</c:v>
                </c:pt>
                <c:pt idx="281">
                  <c:v>2144660</c:v>
                </c:pt>
                <c:pt idx="282">
                  <c:v>2153815</c:v>
                </c:pt>
                <c:pt idx="283">
                  <c:v>2170097</c:v>
                </c:pt>
                <c:pt idx="284">
                  <c:v>2183660</c:v>
                </c:pt>
                <c:pt idx="285">
                  <c:v>2196119</c:v>
                </c:pt>
                <c:pt idx="286">
                  <c:v>2208699</c:v>
                </c:pt>
                <c:pt idx="287">
                  <c:v>2218483</c:v>
                </c:pt>
                <c:pt idx="288">
                  <c:v>2222488</c:v>
                </c:pt>
                <c:pt idx="289">
                  <c:v>2230571</c:v>
                </c:pt>
                <c:pt idx="290">
                  <c:v>2244635</c:v>
                </c:pt>
                <c:pt idx="291">
                  <c:v>2257331</c:v>
                </c:pt>
                <c:pt idx="292">
                  <c:v>2268552</c:v>
                </c:pt>
                <c:pt idx="293">
                  <c:v>2281475</c:v>
                </c:pt>
                <c:pt idx="294">
                  <c:v>2292497</c:v>
                </c:pt>
                <c:pt idx="295">
                  <c:v>2295908</c:v>
                </c:pt>
                <c:pt idx="296">
                  <c:v>2309621</c:v>
                </c:pt>
                <c:pt idx="297">
                  <c:v>2324216</c:v>
                </c:pt>
                <c:pt idx="298">
                  <c:v>2337966</c:v>
                </c:pt>
                <c:pt idx="299">
                  <c:v>2351372</c:v>
                </c:pt>
                <c:pt idx="300">
                  <c:v>2365319</c:v>
                </c:pt>
                <c:pt idx="301">
                  <c:v>2376852</c:v>
                </c:pt>
                <c:pt idx="302">
                  <c:v>2379915</c:v>
                </c:pt>
                <c:pt idx="303">
                  <c:v>2391447</c:v>
                </c:pt>
                <c:pt idx="304">
                  <c:v>2409062</c:v>
                </c:pt>
                <c:pt idx="305">
                  <c:v>2427316</c:v>
                </c:pt>
                <c:pt idx="306">
                  <c:v>2442990</c:v>
                </c:pt>
                <c:pt idx="307">
                  <c:v>2460555</c:v>
                </c:pt>
                <c:pt idx="308">
                  <c:v>2473354</c:v>
                </c:pt>
                <c:pt idx="309">
                  <c:v>2479151</c:v>
                </c:pt>
                <c:pt idx="310">
                  <c:v>2490946</c:v>
                </c:pt>
                <c:pt idx="311">
                  <c:v>2505875</c:v>
                </c:pt>
                <c:pt idx="312">
                  <c:v>2527509</c:v>
                </c:pt>
                <c:pt idx="313">
                  <c:v>2547771</c:v>
                </c:pt>
                <c:pt idx="314">
                  <c:v>2550864</c:v>
                </c:pt>
                <c:pt idx="315">
                  <c:v>2559686</c:v>
                </c:pt>
                <c:pt idx="316">
                  <c:v>2562646</c:v>
                </c:pt>
                <c:pt idx="317">
                  <c:v>2574041</c:v>
                </c:pt>
                <c:pt idx="318">
                  <c:v>2600498</c:v>
                </c:pt>
                <c:pt idx="319">
                  <c:v>2620425</c:v>
                </c:pt>
                <c:pt idx="320">
                  <c:v>2639773</c:v>
                </c:pt>
                <c:pt idx="321">
                  <c:v>2643239</c:v>
                </c:pt>
                <c:pt idx="322">
                  <c:v>2655728</c:v>
                </c:pt>
                <c:pt idx="323">
                  <c:v>2659750</c:v>
                </c:pt>
                <c:pt idx="324">
                  <c:v>2680239</c:v>
                </c:pt>
                <c:pt idx="325">
                  <c:v>2705618</c:v>
                </c:pt>
                <c:pt idx="326">
                  <c:v>2727321</c:v>
                </c:pt>
                <c:pt idx="327">
                  <c:v>2747135</c:v>
                </c:pt>
                <c:pt idx="328">
                  <c:v>2767312</c:v>
                </c:pt>
                <c:pt idx="329">
                  <c:v>2783256</c:v>
                </c:pt>
                <c:pt idx="330">
                  <c:v>2786838</c:v>
                </c:pt>
                <c:pt idx="331">
                  <c:v>2806590</c:v>
                </c:pt>
                <c:pt idx="332">
                  <c:v>2830442</c:v>
                </c:pt>
                <c:pt idx="333">
                  <c:v>2851670</c:v>
                </c:pt>
                <c:pt idx="334">
                  <c:v>2872941</c:v>
                </c:pt>
                <c:pt idx="335">
                  <c:v>2894347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EVOLUTION!$D$1</c:f>
              <c:strCache>
                <c:ptCount val="1"/>
                <c:pt idx="0">
                  <c:v>Italie</c:v>
                </c:pt>
              </c:strCache>
            </c:strRef>
          </c:tx>
          <c:xVal>
            <c:numRef>
              <c:f>EVOLUTION!$B$2:$B$339</c:f>
              <c:numCache>
                <c:formatCode>General</c:formatCode>
                <c:ptCount val="3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</c:numCache>
            </c:numRef>
          </c:xVal>
          <c:yVal>
            <c:numRef>
              <c:f>EVOLUTION!$D$2:$D$338</c:f>
              <c:numCache>
                <c:formatCode>General</c:formatCode>
                <c:ptCount val="3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21</c:v>
                </c:pt>
                <c:pt idx="6">
                  <c:v>79</c:v>
                </c:pt>
                <c:pt idx="7">
                  <c:v>157</c:v>
                </c:pt>
                <c:pt idx="8">
                  <c:v>229</c:v>
                </c:pt>
                <c:pt idx="9">
                  <c:v>323</c:v>
                </c:pt>
                <c:pt idx="10">
                  <c:v>500</c:v>
                </c:pt>
                <c:pt idx="11">
                  <c:v>655</c:v>
                </c:pt>
                <c:pt idx="12">
                  <c:v>889</c:v>
                </c:pt>
                <c:pt idx="13">
                  <c:v>1128</c:v>
                </c:pt>
                <c:pt idx="14">
                  <c:v>1701</c:v>
                </c:pt>
                <c:pt idx="15">
                  <c:v>2036</c:v>
                </c:pt>
                <c:pt idx="16">
                  <c:v>2502</c:v>
                </c:pt>
                <c:pt idx="17">
                  <c:v>3089</c:v>
                </c:pt>
                <c:pt idx="18">
                  <c:v>3858</c:v>
                </c:pt>
                <c:pt idx="19">
                  <c:v>4636</c:v>
                </c:pt>
                <c:pt idx="20">
                  <c:v>5883</c:v>
                </c:pt>
                <c:pt idx="21">
                  <c:v>7375</c:v>
                </c:pt>
                <c:pt idx="22">
                  <c:v>9172</c:v>
                </c:pt>
                <c:pt idx="23">
                  <c:v>10149</c:v>
                </c:pt>
                <c:pt idx="24">
                  <c:v>12462</c:v>
                </c:pt>
                <c:pt idx="25">
                  <c:v>15113</c:v>
                </c:pt>
                <c:pt idx="26">
                  <c:v>17660</c:v>
                </c:pt>
                <c:pt idx="27">
                  <c:v>21157</c:v>
                </c:pt>
                <c:pt idx="28">
                  <c:v>24747</c:v>
                </c:pt>
                <c:pt idx="29">
                  <c:v>27980</c:v>
                </c:pt>
                <c:pt idx="30">
                  <c:v>31506</c:v>
                </c:pt>
                <c:pt idx="31">
                  <c:v>35713</c:v>
                </c:pt>
                <c:pt idx="32">
                  <c:v>41035</c:v>
                </c:pt>
                <c:pt idx="33">
                  <c:v>47021</c:v>
                </c:pt>
                <c:pt idx="34">
                  <c:v>53578</c:v>
                </c:pt>
                <c:pt idx="35">
                  <c:v>59158</c:v>
                </c:pt>
                <c:pt idx="36">
                  <c:v>63927</c:v>
                </c:pt>
                <c:pt idx="37">
                  <c:v>69176</c:v>
                </c:pt>
                <c:pt idx="38">
                  <c:v>74386</c:v>
                </c:pt>
                <c:pt idx="39">
                  <c:v>80539</c:v>
                </c:pt>
                <c:pt idx="40">
                  <c:v>86498</c:v>
                </c:pt>
                <c:pt idx="41">
                  <c:v>92472</c:v>
                </c:pt>
                <c:pt idx="42">
                  <c:v>97689</c:v>
                </c:pt>
                <c:pt idx="43">
                  <c:v>101739</c:v>
                </c:pt>
                <c:pt idx="44">
                  <c:v>105792</c:v>
                </c:pt>
                <c:pt idx="45">
                  <c:v>110574</c:v>
                </c:pt>
                <c:pt idx="46">
                  <c:v>115242</c:v>
                </c:pt>
                <c:pt idx="47">
                  <c:v>119827</c:v>
                </c:pt>
                <c:pt idx="48">
                  <c:v>124632</c:v>
                </c:pt>
                <c:pt idx="49">
                  <c:v>128948</c:v>
                </c:pt>
                <c:pt idx="50">
                  <c:v>132547</c:v>
                </c:pt>
                <c:pt idx="51">
                  <c:v>135586</c:v>
                </c:pt>
                <c:pt idx="52">
                  <c:v>139422</c:v>
                </c:pt>
                <c:pt idx="53">
                  <c:v>143626</c:v>
                </c:pt>
                <c:pt idx="54">
                  <c:v>147577</c:v>
                </c:pt>
                <c:pt idx="55">
                  <c:v>152271</c:v>
                </c:pt>
                <c:pt idx="56">
                  <c:v>156363</c:v>
                </c:pt>
                <c:pt idx="57">
                  <c:v>159516</c:v>
                </c:pt>
                <c:pt idx="58">
                  <c:v>162488</c:v>
                </c:pt>
                <c:pt idx="59">
                  <c:v>165155</c:v>
                </c:pt>
                <c:pt idx="60">
                  <c:v>168941</c:v>
                </c:pt>
                <c:pt idx="61">
                  <c:v>172434</c:v>
                </c:pt>
                <c:pt idx="62">
                  <c:v>175925</c:v>
                </c:pt>
                <c:pt idx="63">
                  <c:v>178972</c:v>
                </c:pt>
                <c:pt idx="64">
                  <c:v>181228</c:v>
                </c:pt>
                <c:pt idx="65">
                  <c:v>183957</c:v>
                </c:pt>
                <c:pt idx="66">
                  <c:v>187327</c:v>
                </c:pt>
                <c:pt idx="67">
                  <c:v>189973</c:v>
                </c:pt>
                <c:pt idx="68">
                  <c:v>192994</c:v>
                </c:pt>
                <c:pt idx="69">
                  <c:v>195351</c:v>
                </c:pt>
                <c:pt idx="70">
                  <c:v>197675</c:v>
                </c:pt>
                <c:pt idx="71">
                  <c:v>199414</c:v>
                </c:pt>
                <c:pt idx="72">
                  <c:v>201505</c:v>
                </c:pt>
                <c:pt idx="73">
                  <c:v>203591</c:v>
                </c:pt>
                <c:pt idx="74">
                  <c:v>205463</c:v>
                </c:pt>
                <c:pt idx="75">
                  <c:v>207428</c:v>
                </c:pt>
                <c:pt idx="76">
                  <c:v>209328</c:v>
                </c:pt>
                <c:pt idx="77">
                  <c:v>210717</c:v>
                </c:pt>
                <c:pt idx="78">
                  <c:v>211938</c:v>
                </c:pt>
                <c:pt idx="79">
                  <c:v>213013</c:v>
                </c:pt>
                <c:pt idx="80">
                  <c:v>214457</c:v>
                </c:pt>
                <c:pt idx="81">
                  <c:v>215858</c:v>
                </c:pt>
                <c:pt idx="82">
                  <c:v>217185</c:v>
                </c:pt>
                <c:pt idx="83">
                  <c:v>218268</c:v>
                </c:pt>
                <c:pt idx="84">
                  <c:v>219070</c:v>
                </c:pt>
                <c:pt idx="85">
                  <c:v>219814</c:v>
                </c:pt>
                <c:pt idx="86">
                  <c:v>221216</c:v>
                </c:pt>
                <c:pt idx="87">
                  <c:v>222104</c:v>
                </c:pt>
                <c:pt idx="88">
                  <c:v>223096</c:v>
                </c:pt>
                <c:pt idx="89">
                  <c:v>223885</c:v>
                </c:pt>
                <c:pt idx="90">
                  <c:v>224760</c:v>
                </c:pt>
                <c:pt idx="91">
                  <c:v>225435</c:v>
                </c:pt>
                <c:pt idx="92">
                  <c:v>225886</c:v>
                </c:pt>
                <c:pt idx="93">
                  <c:v>226699</c:v>
                </c:pt>
                <c:pt idx="94">
                  <c:v>227364</c:v>
                </c:pt>
                <c:pt idx="95">
                  <c:v>228006</c:v>
                </c:pt>
                <c:pt idx="96">
                  <c:v>228658</c:v>
                </c:pt>
                <c:pt idx="97">
                  <c:v>229327</c:v>
                </c:pt>
                <c:pt idx="98">
                  <c:v>229858</c:v>
                </c:pt>
                <c:pt idx="99">
                  <c:v>230158</c:v>
                </c:pt>
                <c:pt idx="100">
                  <c:v>230555</c:v>
                </c:pt>
                <c:pt idx="101">
                  <c:v>231139</c:v>
                </c:pt>
                <c:pt idx="102">
                  <c:v>231732</c:v>
                </c:pt>
                <c:pt idx="103">
                  <c:v>232248</c:v>
                </c:pt>
                <c:pt idx="104">
                  <c:v>232664</c:v>
                </c:pt>
                <c:pt idx="105">
                  <c:v>232997</c:v>
                </c:pt>
                <c:pt idx="106">
                  <c:v>233197</c:v>
                </c:pt>
                <c:pt idx="107">
                  <c:v>233515</c:v>
                </c:pt>
                <c:pt idx="108">
                  <c:v>233836</c:v>
                </c:pt>
                <c:pt idx="109">
                  <c:v>234013</c:v>
                </c:pt>
                <c:pt idx="110">
                  <c:v>234531</c:v>
                </c:pt>
                <c:pt idx="111">
                  <c:v>234801</c:v>
                </c:pt>
                <c:pt idx="112">
                  <c:v>234998</c:v>
                </c:pt>
                <c:pt idx="113">
                  <c:v>235278</c:v>
                </c:pt>
                <c:pt idx="114">
                  <c:v>235561</c:v>
                </c:pt>
                <c:pt idx="115">
                  <c:v>235763</c:v>
                </c:pt>
                <c:pt idx="116">
                  <c:v>236142</c:v>
                </c:pt>
                <c:pt idx="117">
                  <c:v>236305</c:v>
                </c:pt>
                <c:pt idx="118">
                  <c:v>236651</c:v>
                </c:pt>
                <c:pt idx="119">
                  <c:v>236989</c:v>
                </c:pt>
                <c:pt idx="120">
                  <c:v>236891</c:v>
                </c:pt>
                <c:pt idx="121">
                  <c:v>237101</c:v>
                </c:pt>
                <c:pt idx="122">
                  <c:v>237429</c:v>
                </c:pt>
                <c:pt idx="123">
                  <c:v>237760</c:v>
                </c:pt>
                <c:pt idx="124">
                  <c:v>238011</c:v>
                </c:pt>
                <c:pt idx="125">
                  <c:v>238275</c:v>
                </c:pt>
                <c:pt idx="126">
                  <c:v>238886</c:v>
                </c:pt>
                <c:pt idx="127">
                  <c:v>239107</c:v>
                </c:pt>
                <c:pt idx="128">
                  <c:v>239220</c:v>
                </c:pt>
                <c:pt idx="129">
                  <c:v>239410</c:v>
                </c:pt>
                <c:pt idx="130">
                  <c:v>239706</c:v>
                </c:pt>
                <c:pt idx="131">
                  <c:v>239961</c:v>
                </c:pt>
                <c:pt idx="132">
                  <c:v>240136</c:v>
                </c:pt>
                <c:pt idx="133">
                  <c:v>240310</c:v>
                </c:pt>
                <c:pt idx="134">
                  <c:v>240436</c:v>
                </c:pt>
                <c:pt idx="135">
                  <c:v>240578</c:v>
                </c:pt>
                <c:pt idx="136">
                  <c:v>240760</c:v>
                </c:pt>
                <c:pt idx="137">
                  <c:v>240961</c:v>
                </c:pt>
                <c:pt idx="138">
                  <c:v>241184</c:v>
                </c:pt>
                <c:pt idx="139">
                  <c:v>241419</c:v>
                </c:pt>
                <c:pt idx="140">
                  <c:v>241611</c:v>
                </c:pt>
                <c:pt idx="141">
                  <c:v>241819</c:v>
                </c:pt>
                <c:pt idx="142">
                  <c:v>241956</c:v>
                </c:pt>
                <c:pt idx="143">
                  <c:v>242149</c:v>
                </c:pt>
                <c:pt idx="144">
                  <c:v>242363</c:v>
                </c:pt>
                <c:pt idx="145">
                  <c:v>242639</c:v>
                </c:pt>
                <c:pt idx="146">
                  <c:v>242827</c:v>
                </c:pt>
                <c:pt idx="147">
                  <c:v>243061</c:v>
                </c:pt>
                <c:pt idx="148">
                  <c:v>243230</c:v>
                </c:pt>
                <c:pt idx="149">
                  <c:v>243344</c:v>
                </c:pt>
                <c:pt idx="150">
                  <c:v>243506</c:v>
                </c:pt>
                <c:pt idx="151">
                  <c:v>243736</c:v>
                </c:pt>
                <c:pt idx="152">
                  <c:v>243967</c:v>
                </c:pt>
                <c:pt idx="153">
                  <c:v>244216</c:v>
                </c:pt>
                <c:pt idx="154">
                  <c:v>244434</c:v>
                </c:pt>
                <c:pt idx="155">
                  <c:v>244645</c:v>
                </c:pt>
                <c:pt idx="156">
                  <c:v>244773</c:v>
                </c:pt>
                <c:pt idx="157">
                  <c:v>245053</c:v>
                </c:pt>
                <c:pt idx="158">
                  <c:v>245359</c:v>
                </c:pt>
                <c:pt idx="159">
                  <c:v>245611</c:v>
                </c:pt>
                <c:pt idx="160">
                  <c:v>245884</c:v>
                </c:pt>
                <c:pt idx="161">
                  <c:v>246136</c:v>
                </c:pt>
                <c:pt idx="162">
                  <c:v>246306</c:v>
                </c:pt>
                <c:pt idx="163">
                  <c:v>246487</c:v>
                </c:pt>
                <c:pt idx="164">
                  <c:v>246776</c:v>
                </c:pt>
                <c:pt idx="165">
                  <c:v>247158</c:v>
                </c:pt>
                <c:pt idx="166">
                  <c:v>247537</c:v>
                </c:pt>
                <c:pt idx="167">
                  <c:v>247832</c:v>
                </c:pt>
                <c:pt idx="168">
                  <c:v>248070</c:v>
                </c:pt>
                <c:pt idx="169">
                  <c:v>248229</c:v>
                </c:pt>
                <c:pt idx="170">
                  <c:v>248419</c:v>
                </c:pt>
                <c:pt idx="171">
                  <c:v>248803</c:v>
                </c:pt>
                <c:pt idx="172">
                  <c:v>249204</c:v>
                </c:pt>
                <c:pt idx="173">
                  <c:v>249756</c:v>
                </c:pt>
                <c:pt idx="174">
                  <c:v>250103</c:v>
                </c:pt>
                <c:pt idx="175">
                  <c:v>250566</c:v>
                </c:pt>
                <c:pt idx="176">
                  <c:v>250825</c:v>
                </c:pt>
                <c:pt idx="177">
                  <c:v>251237</c:v>
                </c:pt>
                <c:pt idx="178">
                  <c:v>251713</c:v>
                </c:pt>
                <c:pt idx="179">
                  <c:v>252235</c:v>
                </c:pt>
                <c:pt idx="180">
                  <c:v>252809</c:v>
                </c:pt>
                <c:pt idx="181">
                  <c:v>253436</c:v>
                </c:pt>
                <c:pt idx="182">
                  <c:v>253915</c:v>
                </c:pt>
                <c:pt idx="183">
                  <c:v>254235</c:v>
                </c:pt>
                <c:pt idx="184">
                  <c:v>254636</c:v>
                </c:pt>
                <c:pt idx="185">
                  <c:v>255278</c:v>
                </c:pt>
                <c:pt idx="186">
                  <c:v>256118</c:v>
                </c:pt>
                <c:pt idx="187">
                  <c:v>257065</c:v>
                </c:pt>
                <c:pt idx="188">
                  <c:v>258136</c:v>
                </c:pt>
                <c:pt idx="189">
                  <c:v>259345</c:v>
                </c:pt>
                <c:pt idx="190">
                  <c:v>260298</c:v>
                </c:pt>
                <c:pt idx="191">
                  <c:v>261173</c:v>
                </c:pt>
                <c:pt idx="192">
                  <c:v>262518</c:v>
                </c:pt>
                <c:pt idx="193">
                  <c:v>263947</c:v>
                </c:pt>
                <c:pt idx="194">
                  <c:v>265409</c:v>
                </c:pt>
                <c:pt idx="195">
                  <c:v>266853</c:v>
                </c:pt>
                <c:pt idx="196">
                  <c:v>268218</c:v>
                </c:pt>
                <c:pt idx="197">
                  <c:v>269211</c:v>
                </c:pt>
                <c:pt idx="198">
                  <c:v>270189</c:v>
                </c:pt>
                <c:pt idx="199">
                  <c:v>271515</c:v>
                </c:pt>
                <c:pt idx="200">
                  <c:v>272911</c:v>
                </c:pt>
                <c:pt idx="201">
                  <c:v>274643</c:v>
                </c:pt>
                <c:pt idx="202">
                  <c:v>276338</c:v>
                </c:pt>
                <c:pt idx="203">
                  <c:v>277676</c:v>
                </c:pt>
                <c:pt idx="204">
                  <c:v>278783</c:v>
                </c:pt>
                <c:pt idx="205">
                  <c:v>280149</c:v>
                </c:pt>
                <c:pt idx="206">
                  <c:v>281583</c:v>
                </c:pt>
                <c:pt idx="207">
                  <c:v>283180</c:v>
                </c:pt>
                <c:pt idx="208">
                  <c:v>284796</c:v>
                </c:pt>
                <c:pt idx="209">
                  <c:v>286295</c:v>
                </c:pt>
                <c:pt idx="210">
                  <c:v>287753</c:v>
                </c:pt>
                <c:pt idx="211">
                  <c:v>288761</c:v>
                </c:pt>
                <c:pt idx="212">
                  <c:v>289990</c:v>
                </c:pt>
                <c:pt idx="213">
                  <c:v>291440</c:v>
                </c:pt>
                <c:pt idx="214">
                  <c:v>293025</c:v>
                </c:pt>
                <c:pt idx="215">
                  <c:v>294931</c:v>
                </c:pt>
                <c:pt idx="216">
                  <c:v>296569</c:v>
                </c:pt>
                <c:pt idx="217">
                  <c:v>298156</c:v>
                </c:pt>
                <c:pt idx="218">
                  <c:v>299505</c:v>
                </c:pt>
                <c:pt idx="219">
                  <c:v>300897</c:v>
                </c:pt>
                <c:pt idx="220">
                  <c:v>302537</c:v>
                </c:pt>
                <c:pt idx="221">
                  <c:v>304323</c:v>
                </c:pt>
                <c:pt idx="222">
                  <c:v>306235</c:v>
                </c:pt>
                <c:pt idx="223">
                  <c:v>308104</c:v>
                </c:pt>
                <c:pt idx="224">
                  <c:v>309870</c:v>
                </c:pt>
                <c:pt idx="225">
                  <c:v>311363</c:v>
                </c:pt>
                <c:pt idx="226">
                  <c:v>313010</c:v>
                </c:pt>
                <c:pt idx="227">
                  <c:v>314861</c:v>
                </c:pt>
                <c:pt idx="228">
                  <c:v>317409</c:v>
                </c:pt>
                <c:pt idx="229">
                  <c:v>319907</c:v>
                </c:pt>
                <c:pt idx="230">
                  <c:v>322751</c:v>
                </c:pt>
                <c:pt idx="231">
                  <c:v>325329</c:v>
                </c:pt>
                <c:pt idx="232">
                  <c:v>327586</c:v>
                </c:pt>
                <c:pt idx="233">
                  <c:v>330262</c:v>
                </c:pt>
                <c:pt idx="234">
                  <c:v>333940</c:v>
                </c:pt>
                <c:pt idx="235">
                  <c:v>338398</c:v>
                </c:pt>
                <c:pt idx="236">
                  <c:v>343770</c:v>
                </c:pt>
                <c:pt idx="237">
                  <c:v>349494</c:v>
                </c:pt>
                <c:pt idx="238">
                  <c:v>354950</c:v>
                </c:pt>
                <c:pt idx="239">
                  <c:v>359566</c:v>
                </c:pt>
                <c:pt idx="240">
                  <c:v>365467</c:v>
                </c:pt>
                <c:pt idx="241">
                  <c:v>372798</c:v>
                </c:pt>
                <c:pt idx="242">
                  <c:v>381601</c:v>
                </c:pt>
                <c:pt idx="243">
                  <c:v>391611</c:v>
                </c:pt>
                <c:pt idx="244">
                  <c:v>402536</c:v>
                </c:pt>
                <c:pt idx="245">
                  <c:v>414240</c:v>
                </c:pt>
                <c:pt idx="246">
                  <c:v>423575</c:v>
                </c:pt>
                <c:pt idx="247">
                  <c:v>434449</c:v>
                </c:pt>
                <c:pt idx="248">
                  <c:v>449647</c:v>
                </c:pt>
                <c:pt idx="249">
                  <c:v>465726</c:v>
                </c:pt>
                <c:pt idx="250">
                  <c:v>484865</c:v>
                </c:pt>
                <c:pt idx="251">
                  <c:v>504509</c:v>
                </c:pt>
                <c:pt idx="252">
                  <c:v>525777</c:v>
                </c:pt>
                <c:pt idx="253">
                  <c:v>542784</c:v>
                </c:pt>
                <c:pt idx="254">
                  <c:v>564775</c:v>
                </c:pt>
                <c:pt idx="255">
                  <c:v>589764</c:v>
                </c:pt>
                <c:pt idx="256">
                  <c:v>616590</c:v>
                </c:pt>
                <c:pt idx="257">
                  <c:v>647672</c:v>
                </c:pt>
                <c:pt idx="258">
                  <c:v>679428</c:v>
                </c:pt>
                <c:pt idx="259">
                  <c:v>709335</c:v>
                </c:pt>
                <c:pt idx="260">
                  <c:v>731585</c:v>
                </c:pt>
                <c:pt idx="261">
                  <c:v>759827</c:v>
                </c:pt>
                <c:pt idx="262">
                  <c:v>790374</c:v>
                </c:pt>
                <c:pt idx="263">
                  <c:v>824872</c:v>
                </c:pt>
                <c:pt idx="264">
                  <c:v>862679</c:v>
                </c:pt>
                <c:pt idx="265">
                  <c:v>902488</c:v>
                </c:pt>
                <c:pt idx="266">
                  <c:v>935102</c:v>
                </c:pt>
                <c:pt idx="267">
                  <c:v>960365</c:v>
                </c:pt>
                <c:pt idx="268">
                  <c:v>995463</c:v>
                </c:pt>
                <c:pt idx="269">
                  <c:v>1028423</c:v>
                </c:pt>
                <c:pt idx="270">
                  <c:v>1066401</c:v>
                </c:pt>
                <c:pt idx="271">
                  <c:v>1107297</c:v>
                </c:pt>
                <c:pt idx="272">
                  <c:v>1144550</c:v>
                </c:pt>
                <c:pt idx="273">
                  <c:v>1178527</c:v>
                </c:pt>
                <c:pt idx="274">
                  <c:v>1205881</c:v>
                </c:pt>
                <c:pt idx="275">
                  <c:v>1238069</c:v>
                </c:pt>
                <c:pt idx="276">
                  <c:v>1272352</c:v>
                </c:pt>
                <c:pt idx="277">
                  <c:v>1308525</c:v>
                </c:pt>
                <c:pt idx="278">
                  <c:v>1345764</c:v>
                </c:pt>
                <c:pt idx="279">
                  <c:v>1380531</c:v>
                </c:pt>
                <c:pt idx="280">
                  <c:v>1408865</c:v>
                </c:pt>
                <c:pt idx="281">
                  <c:v>1431790</c:v>
                </c:pt>
                <c:pt idx="282">
                  <c:v>1455021</c:v>
                </c:pt>
                <c:pt idx="283">
                  <c:v>1480872</c:v>
                </c:pt>
                <c:pt idx="284">
                  <c:v>1509865</c:v>
                </c:pt>
                <c:pt idx="285">
                  <c:v>1538209</c:v>
                </c:pt>
                <c:pt idx="286">
                  <c:v>1564530</c:v>
                </c:pt>
                <c:pt idx="287">
                  <c:v>1585177</c:v>
                </c:pt>
                <c:pt idx="288">
                  <c:v>1601551</c:v>
                </c:pt>
                <c:pt idx="289">
                  <c:v>1620901</c:v>
                </c:pt>
                <c:pt idx="290">
                  <c:v>1641604</c:v>
                </c:pt>
                <c:pt idx="291">
                  <c:v>1664840</c:v>
                </c:pt>
                <c:pt idx="292">
                  <c:v>1688939</c:v>
                </c:pt>
                <c:pt idx="293">
                  <c:v>1709991</c:v>
                </c:pt>
                <c:pt idx="294">
                  <c:v>1727362</c:v>
                </c:pt>
                <c:pt idx="295">
                  <c:v>1740960</c:v>
                </c:pt>
                <c:pt idx="296">
                  <c:v>1755666</c:v>
                </c:pt>
                <c:pt idx="297">
                  <c:v>1768292</c:v>
                </c:pt>
                <c:pt idx="298">
                  <c:v>1785152</c:v>
                </c:pt>
                <c:pt idx="299">
                  <c:v>1803668</c:v>
                </c:pt>
                <c:pt idx="300">
                  <c:v>1823370</c:v>
                </c:pt>
                <c:pt idx="301">
                  <c:v>1841165</c:v>
                </c:pt>
                <c:pt idx="302">
                  <c:v>1853114</c:v>
                </c:pt>
                <c:pt idx="303">
                  <c:v>1867795</c:v>
                </c:pt>
                <c:pt idx="304">
                  <c:v>1885195</c:v>
                </c:pt>
                <c:pt idx="305">
                  <c:v>1903302</c:v>
                </c:pt>
                <c:pt idx="306">
                  <c:v>1921261</c:v>
                </c:pt>
                <c:pt idx="307">
                  <c:v>1937528</c:v>
                </c:pt>
                <c:pt idx="308">
                  <c:v>1952602</c:v>
                </c:pt>
                <c:pt idx="309">
                  <c:v>1963462</c:v>
                </c:pt>
                <c:pt idx="310">
                  <c:v>1976756</c:v>
                </c:pt>
                <c:pt idx="311">
                  <c:v>1991277</c:v>
                </c:pt>
                <c:pt idx="312">
                  <c:v>2009317</c:v>
                </c:pt>
                <c:pt idx="313">
                  <c:v>2028354</c:v>
                </c:pt>
                <c:pt idx="314">
                  <c:v>2038783</c:v>
                </c:pt>
                <c:pt idx="315">
                  <c:v>2047692</c:v>
                </c:pt>
                <c:pt idx="316">
                  <c:v>2056275</c:v>
                </c:pt>
                <c:pt idx="317">
                  <c:v>2067487</c:v>
                </c:pt>
                <c:pt idx="318">
                  <c:v>2083689</c:v>
                </c:pt>
                <c:pt idx="319">
                  <c:v>2107165</c:v>
                </c:pt>
                <c:pt idx="320">
                  <c:v>2129370</c:v>
                </c:pt>
                <c:pt idx="321">
                  <c:v>2141597</c:v>
                </c:pt>
                <c:pt idx="322">
                  <c:v>2155840</c:v>
                </c:pt>
                <c:pt idx="323">
                  <c:v>2166637</c:v>
                </c:pt>
                <c:pt idx="324">
                  <c:v>2182010</c:v>
                </c:pt>
                <c:pt idx="325">
                  <c:v>2202341</c:v>
                </c:pt>
                <c:pt idx="326">
                  <c:v>2220357</c:v>
                </c:pt>
                <c:pt idx="327">
                  <c:v>2237888</c:v>
                </c:pt>
                <c:pt idx="328">
                  <c:v>2257864</c:v>
                </c:pt>
                <c:pt idx="329">
                  <c:v>2276489</c:v>
                </c:pt>
                <c:pt idx="330">
                  <c:v>2289021</c:v>
                </c:pt>
                <c:pt idx="331">
                  <c:v>2303262</c:v>
                </c:pt>
                <c:pt idx="332">
                  <c:v>2319033</c:v>
                </c:pt>
                <c:pt idx="333">
                  <c:v>2336277</c:v>
                </c:pt>
                <c:pt idx="334">
                  <c:v>2352423</c:v>
                </c:pt>
                <c:pt idx="335">
                  <c:v>2368732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EVOLUTION!$E$1</c:f>
              <c:strCache>
                <c:ptCount val="1"/>
                <c:pt idx="0">
                  <c:v>Corée</c:v>
                </c:pt>
              </c:strCache>
            </c:strRef>
          </c:tx>
          <c:xVal>
            <c:numRef>
              <c:f>EVOLUTION!$B$2:$B$338</c:f>
              <c:numCache>
                <c:formatCode>General</c:formatCode>
                <c:ptCount val="3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</c:numCache>
            </c:numRef>
          </c:xVal>
          <c:yVal>
            <c:numRef>
              <c:f>EVOLUTION!$E$2:$E$338</c:f>
              <c:numCache>
                <c:formatCode>General</c:formatCode>
                <c:ptCount val="337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58</c:v>
                </c:pt>
                <c:pt idx="4">
                  <c:v>111</c:v>
                </c:pt>
                <c:pt idx="5">
                  <c:v>209</c:v>
                </c:pt>
                <c:pt idx="6">
                  <c:v>436</c:v>
                </c:pt>
                <c:pt idx="7">
                  <c:v>602</c:v>
                </c:pt>
                <c:pt idx="8">
                  <c:v>833</c:v>
                </c:pt>
                <c:pt idx="9" formatCode="#,##0">
                  <c:v>977</c:v>
                </c:pt>
                <c:pt idx="10" formatCode="#,##0">
                  <c:v>1261</c:v>
                </c:pt>
                <c:pt idx="11" formatCode="#,##0">
                  <c:v>1766</c:v>
                </c:pt>
                <c:pt idx="12">
                  <c:v>2337</c:v>
                </c:pt>
                <c:pt idx="13" formatCode="#,##0">
                  <c:v>3150</c:v>
                </c:pt>
                <c:pt idx="14" formatCode="#,##0">
                  <c:v>3736</c:v>
                </c:pt>
                <c:pt idx="15" formatCode="#,##0">
                  <c:v>4335</c:v>
                </c:pt>
                <c:pt idx="16" formatCode="#,##0">
                  <c:v>5186</c:v>
                </c:pt>
                <c:pt idx="17" formatCode="#,##0">
                  <c:v>5621</c:v>
                </c:pt>
                <c:pt idx="18" formatCode="#,##0">
                  <c:v>6284</c:v>
                </c:pt>
                <c:pt idx="19">
                  <c:v>6593</c:v>
                </c:pt>
                <c:pt idx="20">
                  <c:v>7041</c:v>
                </c:pt>
                <c:pt idx="21">
                  <c:v>7313</c:v>
                </c:pt>
                <c:pt idx="22">
                  <c:v>7478</c:v>
                </c:pt>
                <c:pt idx="23">
                  <c:v>7513</c:v>
                </c:pt>
                <c:pt idx="24">
                  <c:v>7755</c:v>
                </c:pt>
                <c:pt idx="25">
                  <c:v>7869</c:v>
                </c:pt>
                <c:pt idx="26">
                  <c:v>7979</c:v>
                </c:pt>
                <c:pt idx="27">
                  <c:v>8086</c:v>
                </c:pt>
                <c:pt idx="28">
                  <c:v>8162</c:v>
                </c:pt>
                <c:pt idx="29">
                  <c:v>8236</c:v>
                </c:pt>
                <c:pt idx="30">
                  <c:v>8320</c:v>
                </c:pt>
                <c:pt idx="31">
                  <c:v>8413</c:v>
                </c:pt>
                <c:pt idx="32">
                  <c:v>8565</c:v>
                </c:pt>
                <c:pt idx="33">
                  <c:v>8652</c:v>
                </c:pt>
                <c:pt idx="34">
                  <c:v>8799</c:v>
                </c:pt>
                <c:pt idx="35">
                  <c:v>8897</c:v>
                </c:pt>
                <c:pt idx="36">
                  <c:v>8961</c:v>
                </c:pt>
                <c:pt idx="37">
                  <c:v>9037</c:v>
                </c:pt>
                <c:pt idx="38">
                  <c:v>9137</c:v>
                </c:pt>
                <c:pt idx="39">
                  <c:v>9241</c:v>
                </c:pt>
                <c:pt idx="40">
                  <c:v>9332</c:v>
                </c:pt>
                <c:pt idx="41">
                  <c:v>9478</c:v>
                </c:pt>
                <c:pt idx="42">
                  <c:v>9583</c:v>
                </c:pt>
                <c:pt idx="43">
                  <c:v>9661</c:v>
                </c:pt>
                <c:pt idx="44">
                  <c:v>9786</c:v>
                </c:pt>
                <c:pt idx="45">
                  <c:v>9887</c:v>
                </c:pt>
                <c:pt idx="46">
                  <c:v>9976</c:v>
                </c:pt>
                <c:pt idx="47">
                  <c:v>10062</c:v>
                </c:pt>
                <c:pt idx="48">
                  <c:v>10156</c:v>
                </c:pt>
                <c:pt idx="49">
                  <c:v>10237</c:v>
                </c:pt>
                <c:pt idx="50">
                  <c:v>10284</c:v>
                </c:pt>
                <c:pt idx="51">
                  <c:v>10331</c:v>
                </c:pt>
                <c:pt idx="52">
                  <c:v>10384</c:v>
                </c:pt>
                <c:pt idx="53">
                  <c:v>10423</c:v>
                </c:pt>
                <c:pt idx="54">
                  <c:v>10450</c:v>
                </c:pt>
                <c:pt idx="55">
                  <c:v>10480</c:v>
                </c:pt>
                <c:pt idx="56">
                  <c:v>10512</c:v>
                </c:pt>
                <c:pt idx="57">
                  <c:v>10537</c:v>
                </c:pt>
                <c:pt idx="58">
                  <c:v>10564</c:v>
                </c:pt>
                <c:pt idx="59">
                  <c:v>10591</c:v>
                </c:pt>
                <c:pt idx="60">
                  <c:v>10613</c:v>
                </c:pt>
                <c:pt idx="61">
                  <c:v>10635</c:v>
                </c:pt>
                <c:pt idx="62">
                  <c:v>10653</c:v>
                </c:pt>
                <c:pt idx="63">
                  <c:v>10661</c:v>
                </c:pt>
                <c:pt idx="64">
                  <c:v>10674</c:v>
                </c:pt>
                <c:pt idx="65">
                  <c:v>10683</c:v>
                </c:pt>
                <c:pt idx="66">
                  <c:v>10694</c:v>
                </c:pt>
                <c:pt idx="67">
                  <c:v>10702</c:v>
                </c:pt>
                <c:pt idx="68">
                  <c:v>10708</c:v>
                </c:pt>
                <c:pt idx="69">
                  <c:v>10718</c:v>
                </c:pt>
                <c:pt idx="70">
                  <c:v>10728</c:v>
                </c:pt>
                <c:pt idx="71">
                  <c:v>10738</c:v>
                </c:pt>
                <c:pt idx="72">
                  <c:v>10752</c:v>
                </c:pt>
                <c:pt idx="73">
                  <c:v>10761</c:v>
                </c:pt>
                <c:pt idx="74">
                  <c:v>10765</c:v>
                </c:pt>
                <c:pt idx="75">
                  <c:v>10774</c:v>
                </c:pt>
                <c:pt idx="76">
                  <c:v>10780</c:v>
                </c:pt>
                <c:pt idx="77">
                  <c:v>10793</c:v>
                </c:pt>
                <c:pt idx="78">
                  <c:v>10801</c:v>
                </c:pt>
                <c:pt idx="79">
                  <c:v>10804</c:v>
                </c:pt>
                <c:pt idx="80">
                  <c:v>10806</c:v>
                </c:pt>
                <c:pt idx="81">
                  <c:v>10810</c:v>
                </c:pt>
                <c:pt idx="82">
                  <c:v>10822</c:v>
                </c:pt>
                <c:pt idx="83">
                  <c:v>10840</c:v>
                </c:pt>
                <c:pt idx="84">
                  <c:v>10874</c:v>
                </c:pt>
                <c:pt idx="85">
                  <c:v>10909</c:v>
                </c:pt>
                <c:pt idx="86">
                  <c:v>10936</c:v>
                </c:pt>
                <c:pt idx="87">
                  <c:v>10962</c:v>
                </c:pt>
                <c:pt idx="88">
                  <c:v>10991</c:v>
                </c:pt>
                <c:pt idx="89">
                  <c:v>11018</c:v>
                </c:pt>
                <c:pt idx="90">
                  <c:v>11037</c:v>
                </c:pt>
                <c:pt idx="91">
                  <c:v>11050</c:v>
                </c:pt>
                <c:pt idx="92">
                  <c:v>11065</c:v>
                </c:pt>
                <c:pt idx="93">
                  <c:v>11078</c:v>
                </c:pt>
                <c:pt idx="94">
                  <c:v>11110</c:v>
                </c:pt>
                <c:pt idx="95">
                  <c:v>11122</c:v>
                </c:pt>
                <c:pt idx="96">
                  <c:v>11142</c:v>
                </c:pt>
                <c:pt idx="97">
                  <c:v>11165</c:v>
                </c:pt>
                <c:pt idx="98">
                  <c:v>11190</c:v>
                </c:pt>
                <c:pt idx="99">
                  <c:v>11206</c:v>
                </c:pt>
                <c:pt idx="100">
                  <c:v>11225</c:v>
                </c:pt>
                <c:pt idx="101">
                  <c:v>11265</c:v>
                </c:pt>
                <c:pt idx="102">
                  <c:v>11344</c:v>
                </c:pt>
                <c:pt idx="103">
                  <c:v>11402</c:v>
                </c:pt>
                <c:pt idx="104">
                  <c:v>11441</c:v>
                </c:pt>
                <c:pt idx="105">
                  <c:v>11468</c:v>
                </c:pt>
                <c:pt idx="106">
                  <c:v>11503</c:v>
                </c:pt>
                <c:pt idx="107">
                  <c:v>11541</c:v>
                </c:pt>
                <c:pt idx="108">
                  <c:v>11590</c:v>
                </c:pt>
                <c:pt idx="109">
                  <c:v>11629</c:v>
                </c:pt>
                <c:pt idx="110">
                  <c:v>11668</c:v>
                </c:pt>
                <c:pt idx="111">
                  <c:v>11719</c:v>
                </c:pt>
                <c:pt idx="112">
                  <c:v>11776</c:v>
                </c:pt>
                <c:pt idx="113">
                  <c:v>11814</c:v>
                </c:pt>
                <c:pt idx="114">
                  <c:v>11852</c:v>
                </c:pt>
                <c:pt idx="115">
                  <c:v>11902</c:v>
                </c:pt>
                <c:pt idx="116">
                  <c:v>11947</c:v>
                </c:pt>
                <c:pt idx="117">
                  <c:v>12003</c:v>
                </c:pt>
                <c:pt idx="118">
                  <c:v>12051</c:v>
                </c:pt>
                <c:pt idx="119">
                  <c:v>12085</c:v>
                </c:pt>
                <c:pt idx="120">
                  <c:v>12121</c:v>
                </c:pt>
                <c:pt idx="121">
                  <c:v>12155</c:v>
                </c:pt>
                <c:pt idx="122">
                  <c:v>12198</c:v>
                </c:pt>
                <c:pt idx="123">
                  <c:v>12257</c:v>
                </c:pt>
                <c:pt idx="124">
                  <c:v>12306</c:v>
                </c:pt>
                <c:pt idx="125">
                  <c:v>12373</c:v>
                </c:pt>
                <c:pt idx="126">
                  <c:v>12421</c:v>
                </c:pt>
                <c:pt idx="127">
                  <c:v>12438</c:v>
                </c:pt>
                <c:pt idx="128">
                  <c:v>12484</c:v>
                </c:pt>
                <c:pt idx="129">
                  <c:v>12535</c:v>
                </c:pt>
                <c:pt idx="130">
                  <c:v>12563</c:v>
                </c:pt>
                <c:pt idx="131">
                  <c:v>12602</c:v>
                </c:pt>
                <c:pt idx="132">
                  <c:v>12653</c:v>
                </c:pt>
                <c:pt idx="133">
                  <c:v>12715</c:v>
                </c:pt>
                <c:pt idx="134">
                  <c:v>12757</c:v>
                </c:pt>
                <c:pt idx="135">
                  <c:v>12800</c:v>
                </c:pt>
                <c:pt idx="136">
                  <c:v>12850</c:v>
                </c:pt>
                <c:pt idx="137">
                  <c:v>12904</c:v>
                </c:pt>
                <c:pt idx="138">
                  <c:v>12967</c:v>
                </c:pt>
                <c:pt idx="139">
                  <c:v>13040</c:v>
                </c:pt>
                <c:pt idx="140">
                  <c:v>13091</c:v>
                </c:pt>
                <c:pt idx="141">
                  <c:v>13137</c:v>
                </c:pt>
                <c:pt idx="142">
                  <c:v>13181</c:v>
                </c:pt>
                <c:pt idx="143">
                  <c:v>13243</c:v>
                </c:pt>
                <c:pt idx="144">
                  <c:v>13293</c:v>
                </c:pt>
                <c:pt idx="145">
                  <c:v>13338</c:v>
                </c:pt>
                <c:pt idx="146">
                  <c:v>13373</c:v>
                </c:pt>
                <c:pt idx="147">
                  <c:v>13417</c:v>
                </c:pt>
                <c:pt idx="148">
                  <c:v>13479</c:v>
                </c:pt>
                <c:pt idx="149">
                  <c:v>13512</c:v>
                </c:pt>
                <c:pt idx="150">
                  <c:v>13551</c:v>
                </c:pt>
                <c:pt idx="151">
                  <c:v>13612</c:v>
                </c:pt>
                <c:pt idx="152">
                  <c:v>13672</c:v>
                </c:pt>
                <c:pt idx="153">
                  <c:v>13711</c:v>
                </c:pt>
                <c:pt idx="154">
                  <c:v>13745</c:v>
                </c:pt>
                <c:pt idx="155">
                  <c:v>13771</c:v>
                </c:pt>
                <c:pt idx="156">
                  <c:v>13816</c:v>
                </c:pt>
                <c:pt idx="157">
                  <c:v>13879</c:v>
                </c:pt>
                <c:pt idx="158">
                  <c:v>13938</c:v>
                </c:pt>
                <c:pt idx="159">
                  <c:v>13979</c:v>
                </c:pt>
                <c:pt idx="160">
                  <c:v>14092</c:v>
                </c:pt>
                <c:pt idx="161">
                  <c:v>14150</c:v>
                </c:pt>
                <c:pt idx="162">
                  <c:v>14175</c:v>
                </c:pt>
                <c:pt idx="163">
                  <c:v>14203</c:v>
                </c:pt>
                <c:pt idx="164">
                  <c:v>14251</c:v>
                </c:pt>
                <c:pt idx="165">
                  <c:v>14269</c:v>
                </c:pt>
                <c:pt idx="166">
                  <c:v>14305</c:v>
                </c:pt>
                <c:pt idx="167">
                  <c:v>14336</c:v>
                </c:pt>
                <c:pt idx="168">
                  <c:v>14366</c:v>
                </c:pt>
                <c:pt idx="169">
                  <c:v>14389</c:v>
                </c:pt>
                <c:pt idx="170">
                  <c:v>14423</c:v>
                </c:pt>
                <c:pt idx="171">
                  <c:v>14456</c:v>
                </c:pt>
                <c:pt idx="172">
                  <c:v>14499</c:v>
                </c:pt>
                <c:pt idx="173">
                  <c:v>14519</c:v>
                </c:pt>
                <c:pt idx="174">
                  <c:v>14562</c:v>
                </c:pt>
                <c:pt idx="175">
                  <c:v>14598</c:v>
                </c:pt>
                <c:pt idx="176">
                  <c:v>14626</c:v>
                </c:pt>
                <c:pt idx="177">
                  <c:v>14660</c:v>
                </c:pt>
                <c:pt idx="178">
                  <c:v>14714</c:v>
                </c:pt>
                <c:pt idx="179">
                  <c:v>14770</c:v>
                </c:pt>
                <c:pt idx="180">
                  <c:v>14873</c:v>
                </c:pt>
                <c:pt idx="181">
                  <c:v>15039</c:v>
                </c:pt>
                <c:pt idx="182">
                  <c:v>15318</c:v>
                </c:pt>
                <c:pt idx="183">
                  <c:v>15515</c:v>
                </c:pt>
                <c:pt idx="184">
                  <c:v>15761</c:v>
                </c:pt>
                <c:pt idx="185">
                  <c:v>16058</c:v>
                </c:pt>
                <c:pt idx="186">
                  <c:v>16346</c:v>
                </c:pt>
                <c:pt idx="187">
                  <c:v>16670</c:v>
                </c:pt>
                <c:pt idx="188">
                  <c:v>17002</c:v>
                </c:pt>
                <c:pt idx="189">
                  <c:v>17399</c:v>
                </c:pt>
                <c:pt idx="190">
                  <c:v>17665</c:v>
                </c:pt>
                <c:pt idx="191">
                  <c:v>17945</c:v>
                </c:pt>
                <c:pt idx="192">
                  <c:v>18265</c:v>
                </c:pt>
                <c:pt idx="193">
                  <c:v>18706</c:v>
                </c:pt>
                <c:pt idx="194">
                  <c:v>19077</c:v>
                </c:pt>
                <c:pt idx="195">
                  <c:v>19400</c:v>
                </c:pt>
                <c:pt idx="196">
                  <c:v>19699</c:v>
                </c:pt>
                <c:pt idx="197">
                  <c:v>19947</c:v>
                </c:pt>
                <c:pt idx="198">
                  <c:v>20182</c:v>
                </c:pt>
                <c:pt idx="199">
                  <c:v>20449</c:v>
                </c:pt>
                <c:pt idx="200">
                  <c:v>20644</c:v>
                </c:pt>
                <c:pt idx="201">
                  <c:v>20842</c:v>
                </c:pt>
                <c:pt idx="202">
                  <c:v>21010</c:v>
                </c:pt>
                <c:pt idx="203">
                  <c:v>21177</c:v>
                </c:pt>
                <c:pt idx="204">
                  <c:v>21296</c:v>
                </c:pt>
                <c:pt idx="205">
                  <c:v>21432</c:v>
                </c:pt>
                <c:pt idx="206">
                  <c:v>21588</c:v>
                </c:pt>
                <c:pt idx="207">
                  <c:v>21743</c:v>
                </c:pt>
                <c:pt idx="208">
                  <c:v>21919</c:v>
                </c:pt>
                <c:pt idx="209">
                  <c:v>22055</c:v>
                </c:pt>
                <c:pt idx="210">
                  <c:v>22176</c:v>
                </c:pt>
                <c:pt idx="211">
                  <c:v>22285</c:v>
                </c:pt>
                <c:pt idx="212">
                  <c:v>22391</c:v>
                </c:pt>
                <c:pt idx="213">
                  <c:v>22504</c:v>
                </c:pt>
                <c:pt idx="214">
                  <c:v>22657</c:v>
                </c:pt>
                <c:pt idx="215">
                  <c:v>22783</c:v>
                </c:pt>
                <c:pt idx="216">
                  <c:v>22893</c:v>
                </c:pt>
                <c:pt idx="217">
                  <c:v>22975</c:v>
                </c:pt>
                <c:pt idx="218">
                  <c:v>23045</c:v>
                </c:pt>
                <c:pt idx="219">
                  <c:v>23106</c:v>
                </c:pt>
                <c:pt idx="220">
                  <c:v>23216</c:v>
                </c:pt>
                <c:pt idx="221">
                  <c:v>23341</c:v>
                </c:pt>
                <c:pt idx="222">
                  <c:v>23455</c:v>
                </c:pt>
                <c:pt idx="223">
                  <c:v>23516</c:v>
                </c:pt>
                <c:pt idx="224">
                  <c:v>23611</c:v>
                </c:pt>
                <c:pt idx="225">
                  <c:v>23661</c:v>
                </c:pt>
                <c:pt idx="226">
                  <c:v>23699</c:v>
                </c:pt>
                <c:pt idx="227">
                  <c:v>23812</c:v>
                </c:pt>
                <c:pt idx="228">
                  <c:v>23889</c:v>
                </c:pt>
                <c:pt idx="229">
                  <c:v>23952</c:v>
                </c:pt>
                <c:pt idx="230">
                  <c:v>24027</c:v>
                </c:pt>
                <c:pt idx="231">
                  <c:v>24091</c:v>
                </c:pt>
                <c:pt idx="232">
                  <c:v>24164</c:v>
                </c:pt>
                <c:pt idx="233">
                  <c:v>24239</c:v>
                </c:pt>
                <c:pt idx="234">
                  <c:v>24353</c:v>
                </c:pt>
                <c:pt idx="235">
                  <c:v>24422</c:v>
                </c:pt>
                <c:pt idx="236">
                  <c:v>24476</c:v>
                </c:pt>
                <c:pt idx="237">
                  <c:v>24548</c:v>
                </c:pt>
                <c:pt idx="238">
                  <c:v>24606</c:v>
                </c:pt>
                <c:pt idx="239">
                  <c:v>24703</c:v>
                </c:pt>
                <c:pt idx="240">
                  <c:v>24805</c:v>
                </c:pt>
                <c:pt idx="241">
                  <c:v>24878</c:v>
                </c:pt>
                <c:pt idx="242">
                  <c:v>24988</c:v>
                </c:pt>
                <c:pt idx="243">
                  <c:v>25035</c:v>
                </c:pt>
                <c:pt idx="244">
                  <c:v>25108</c:v>
                </c:pt>
                <c:pt idx="245">
                  <c:v>25199</c:v>
                </c:pt>
                <c:pt idx="246">
                  <c:v>25275</c:v>
                </c:pt>
                <c:pt idx="247">
                  <c:v>25333</c:v>
                </c:pt>
                <c:pt idx="248">
                  <c:v>25424</c:v>
                </c:pt>
                <c:pt idx="249">
                  <c:v>25543</c:v>
                </c:pt>
                <c:pt idx="250">
                  <c:v>25698</c:v>
                </c:pt>
                <c:pt idx="251">
                  <c:v>25775</c:v>
                </c:pt>
                <c:pt idx="252">
                  <c:v>25836</c:v>
                </c:pt>
                <c:pt idx="253">
                  <c:v>25955</c:v>
                </c:pt>
                <c:pt idx="254">
                  <c:v>26043</c:v>
                </c:pt>
                <c:pt idx="255">
                  <c:v>26146</c:v>
                </c:pt>
                <c:pt idx="256">
                  <c:v>26271</c:v>
                </c:pt>
                <c:pt idx="257">
                  <c:v>26385</c:v>
                </c:pt>
                <c:pt idx="258">
                  <c:v>26511</c:v>
                </c:pt>
                <c:pt idx="259">
                  <c:v>26635</c:v>
                </c:pt>
                <c:pt idx="260">
                  <c:v>26732</c:v>
                </c:pt>
                <c:pt idx="261">
                  <c:v>26807</c:v>
                </c:pt>
                <c:pt idx="262">
                  <c:v>26925</c:v>
                </c:pt>
                <c:pt idx="263">
                  <c:v>27050</c:v>
                </c:pt>
                <c:pt idx="264">
                  <c:v>27195</c:v>
                </c:pt>
                <c:pt idx="265">
                  <c:v>27284</c:v>
                </c:pt>
                <c:pt idx="266">
                  <c:v>27427</c:v>
                </c:pt>
                <c:pt idx="267">
                  <c:v>27553</c:v>
                </c:pt>
                <c:pt idx="268">
                  <c:v>27653</c:v>
                </c:pt>
                <c:pt idx="269">
                  <c:v>27799</c:v>
                </c:pt>
                <c:pt idx="270">
                  <c:v>27942</c:v>
                </c:pt>
                <c:pt idx="271">
                  <c:v>28133</c:v>
                </c:pt>
                <c:pt idx="272">
                  <c:v>28338</c:v>
                </c:pt>
                <c:pt idx="273">
                  <c:v>28546</c:v>
                </c:pt>
                <c:pt idx="274">
                  <c:v>28769</c:v>
                </c:pt>
                <c:pt idx="275">
                  <c:v>28998</c:v>
                </c:pt>
                <c:pt idx="276">
                  <c:v>29311</c:v>
                </c:pt>
                <c:pt idx="277">
                  <c:v>29654</c:v>
                </c:pt>
                <c:pt idx="278">
                  <c:v>30017</c:v>
                </c:pt>
                <c:pt idx="279">
                  <c:v>30403</c:v>
                </c:pt>
                <c:pt idx="280">
                  <c:v>30733</c:v>
                </c:pt>
                <c:pt idx="281">
                  <c:v>31004</c:v>
                </c:pt>
                <c:pt idx="282">
                  <c:v>31353</c:v>
                </c:pt>
                <c:pt idx="283">
                  <c:v>31735</c:v>
                </c:pt>
                <c:pt idx="284">
                  <c:v>32318</c:v>
                </c:pt>
                <c:pt idx="285">
                  <c:v>32887</c:v>
                </c:pt>
                <c:pt idx="286">
                  <c:v>33375</c:v>
                </c:pt>
                <c:pt idx="287">
                  <c:v>33824</c:v>
                </c:pt>
                <c:pt idx="288">
                  <c:v>34201</c:v>
                </c:pt>
                <c:pt idx="289">
                  <c:v>34652</c:v>
                </c:pt>
                <c:pt idx="290">
                  <c:v>35163</c:v>
                </c:pt>
                <c:pt idx="291">
                  <c:v>35703</c:v>
                </c:pt>
                <c:pt idx="292">
                  <c:v>36332</c:v>
                </c:pt>
                <c:pt idx="293">
                  <c:v>36915</c:v>
                </c:pt>
                <c:pt idx="294">
                  <c:v>37546</c:v>
                </c:pt>
                <c:pt idx="295">
                  <c:v>38161</c:v>
                </c:pt>
                <c:pt idx="296">
                  <c:v>38746</c:v>
                </c:pt>
                <c:pt idx="297">
                  <c:v>39416</c:v>
                </c:pt>
                <c:pt idx="298">
                  <c:v>40098</c:v>
                </c:pt>
                <c:pt idx="299">
                  <c:v>40786</c:v>
                </c:pt>
                <c:pt idx="300">
                  <c:v>41736</c:v>
                </c:pt>
                <c:pt idx="301">
                  <c:v>42766</c:v>
                </c:pt>
                <c:pt idx="302">
                  <c:v>43484</c:v>
                </c:pt>
                <c:pt idx="303">
                  <c:v>44364</c:v>
                </c:pt>
                <c:pt idx="304">
                  <c:v>45439</c:v>
                </c:pt>
                <c:pt idx="305">
                  <c:v>46453</c:v>
                </c:pt>
                <c:pt idx="306">
                  <c:v>47517</c:v>
                </c:pt>
                <c:pt idx="307">
                  <c:v>48570</c:v>
                </c:pt>
                <c:pt idx="308">
                  <c:v>49665</c:v>
                </c:pt>
                <c:pt idx="309">
                  <c:v>50591</c:v>
                </c:pt>
                <c:pt idx="310">
                  <c:v>51458</c:v>
                </c:pt>
                <c:pt idx="311">
                  <c:v>52548</c:v>
                </c:pt>
                <c:pt idx="312">
                  <c:v>53533</c:v>
                </c:pt>
                <c:pt idx="313">
                  <c:v>54770</c:v>
                </c:pt>
                <c:pt idx="314">
                  <c:v>55902</c:v>
                </c:pt>
                <c:pt idx="315">
                  <c:v>56872</c:v>
                </c:pt>
                <c:pt idx="316">
                  <c:v>57680</c:v>
                </c:pt>
                <c:pt idx="317">
                  <c:v>58725</c:v>
                </c:pt>
                <c:pt idx="318">
                  <c:v>59773</c:v>
                </c:pt>
                <c:pt idx="319">
                  <c:v>60740</c:v>
                </c:pt>
                <c:pt idx="320">
                  <c:v>61769</c:v>
                </c:pt>
                <c:pt idx="321">
                  <c:v>62587</c:v>
                </c:pt>
                <c:pt idx="322">
                  <c:v>63244</c:v>
                </c:pt>
                <c:pt idx="323">
                  <c:v>64264</c:v>
                </c:pt>
                <c:pt idx="324">
                  <c:v>64979</c:v>
                </c:pt>
                <c:pt idx="325">
                  <c:v>65818</c:v>
                </c:pt>
                <c:pt idx="326">
                  <c:v>66686</c:v>
                </c:pt>
                <c:pt idx="327">
                  <c:v>67358</c:v>
                </c:pt>
                <c:pt idx="328">
                  <c:v>67999</c:v>
                </c:pt>
                <c:pt idx="329">
                  <c:v>68664</c:v>
                </c:pt>
                <c:pt idx="330">
                  <c:v>69114</c:v>
                </c:pt>
                <c:pt idx="331">
                  <c:v>69651</c:v>
                </c:pt>
                <c:pt idx="332">
                  <c:v>70204</c:v>
                </c:pt>
                <c:pt idx="333">
                  <c:v>70728</c:v>
                </c:pt>
                <c:pt idx="334">
                  <c:v>71241</c:v>
                </c:pt>
                <c:pt idx="335">
                  <c:v>71820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EVOLUTION!$F$1</c:f>
              <c:strCache>
                <c:ptCount val="1"/>
                <c:pt idx="0">
                  <c:v>USA</c:v>
                </c:pt>
              </c:strCache>
            </c:strRef>
          </c:tx>
          <c:xVal>
            <c:numRef>
              <c:f>EVOLUTION!$B$2:$B$338</c:f>
              <c:numCache>
                <c:formatCode>General</c:formatCode>
                <c:ptCount val="3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</c:numCache>
            </c:numRef>
          </c:xVal>
          <c:yVal>
            <c:numRef>
              <c:f>EVOLUTION!$F$2:$F$338</c:f>
              <c:numCache>
                <c:formatCode>General</c:formatCode>
                <c:ptCount val="33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57</c:v>
                </c:pt>
                <c:pt idx="10">
                  <c:v>60</c:v>
                </c:pt>
                <c:pt idx="11">
                  <c:v>60</c:v>
                </c:pt>
                <c:pt idx="12">
                  <c:v>63</c:v>
                </c:pt>
                <c:pt idx="13">
                  <c:v>68</c:v>
                </c:pt>
                <c:pt idx="14">
                  <c:v>75</c:v>
                </c:pt>
                <c:pt idx="15">
                  <c:v>100</c:v>
                </c:pt>
                <c:pt idx="16">
                  <c:v>124</c:v>
                </c:pt>
                <c:pt idx="17">
                  <c:v>148</c:v>
                </c:pt>
                <c:pt idx="18">
                  <c:v>221</c:v>
                </c:pt>
                <c:pt idx="19">
                  <c:v>319</c:v>
                </c:pt>
                <c:pt idx="20">
                  <c:v>435</c:v>
                </c:pt>
                <c:pt idx="21">
                  <c:v>541</c:v>
                </c:pt>
                <c:pt idx="22">
                  <c:v>704</c:v>
                </c:pt>
                <c:pt idx="23">
                  <c:v>994</c:v>
                </c:pt>
                <c:pt idx="24">
                  <c:v>1301</c:v>
                </c:pt>
                <c:pt idx="25">
                  <c:v>1630</c:v>
                </c:pt>
                <c:pt idx="26">
                  <c:v>2183</c:v>
                </c:pt>
                <c:pt idx="27">
                  <c:v>2771</c:v>
                </c:pt>
                <c:pt idx="28">
                  <c:v>3617</c:v>
                </c:pt>
                <c:pt idx="29">
                  <c:v>4604</c:v>
                </c:pt>
                <c:pt idx="30">
                  <c:v>6357</c:v>
                </c:pt>
                <c:pt idx="31">
                  <c:v>9317</c:v>
                </c:pt>
                <c:pt idx="32">
                  <c:v>13898</c:v>
                </c:pt>
                <c:pt idx="33">
                  <c:v>19551</c:v>
                </c:pt>
                <c:pt idx="34">
                  <c:v>24418</c:v>
                </c:pt>
                <c:pt idx="35">
                  <c:v>33840</c:v>
                </c:pt>
                <c:pt idx="36">
                  <c:v>44189</c:v>
                </c:pt>
                <c:pt idx="37">
                  <c:v>55398</c:v>
                </c:pt>
                <c:pt idx="38">
                  <c:v>68905</c:v>
                </c:pt>
                <c:pt idx="39">
                  <c:v>86379</c:v>
                </c:pt>
                <c:pt idx="40">
                  <c:v>105217</c:v>
                </c:pt>
                <c:pt idx="41">
                  <c:v>124788</c:v>
                </c:pt>
                <c:pt idx="42">
                  <c:v>144980</c:v>
                </c:pt>
                <c:pt idx="43">
                  <c:v>168177</c:v>
                </c:pt>
                <c:pt idx="44">
                  <c:v>193353</c:v>
                </c:pt>
                <c:pt idx="45">
                  <c:v>220295</c:v>
                </c:pt>
                <c:pt idx="46">
                  <c:v>250708</c:v>
                </c:pt>
                <c:pt idx="47">
                  <c:v>283477</c:v>
                </c:pt>
                <c:pt idx="48">
                  <c:v>317994</c:v>
                </c:pt>
                <c:pt idx="49">
                  <c:v>343747</c:v>
                </c:pt>
                <c:pt idx="50">
                  <c:v>375348</c:v>
                </c:pt>
                <c:pt idx="51">
                  <c:v>409225</c:v>
                </c:pt>
                <c:pt idx="52">
                  <c:v>441569</c:v>
                </c:pt>
                <c:pt idx="53">
                  <c:v>475515</c:v>
                </c:pt>
                <c:pt idx="54">
                  <c:v>509604</c:v>
                </c:pt>
                <c:pt idx="55">
                  <c:v>539942</c:v>
                </c:pt>
                <c:pt idx="56">
                  <c:v>567708</c:v>
                </c:pt>
                <c:pt idx="57">
                  <c:v>594613</c:v>
                </c:pt>
                <c:pt idx="58">
                  <c:v>621953</c:v>
                </c:pt>
                <c:pt idx="59">
                  <c:v>652474</c:v>
                </c:pt>
                <c:pt idx="60">
                  <c:v>682454</c:v>
                </c:pt>
                <c:pt idx="61">
                  <c:v>714822</c:v>
                </c:pt>
                <c:pt idx="62">
                  <c:v>743901</c:v>
                </c:pt>
                <c:pt idx="63">
                  <c:v>770014</c:v>
                </c:pt>
                <c:pt idx="64">
                  <c:v>798145</c:v>
                </c:pt>
                <c:pt idx="65">
                  <c:v>824229</c:v>
                </c:pt>
                <c:pt idx="66">
                  <c:v>854385</c:v>
                </c:pt>
                <c:pt idx="67">
                  <c:v>886274</c:v>
                </c:pt>
                <c:pt idx="68">
                  <c:v>925232</c:v>
                </c:pt>
                <c:pt idx="69">
                  <c:v>960651</c:v>
                </c:pt>
                <c:pt idx="70">
                  <c:v>987160</c:v>
                </c:pt>
                <c:pt idx="71">
                  <c:v>1010356</c:v>
                </c:pt>
                <c:pt idx="72">
                  <c:v>1035765</c:v>
                </c:pt>
                <c:pt idx="73">
                  <c:v>1064194</c:v>
                </c:pt>
                <c:pt idx="74">
                  <c:v>1095023</c:v>
                </c:pt>
                <c:pt idx="75">
                  <c:v>1131030</c:v>
                </c:pt>
                <c:pt idx="76">
                  <c:v>1160774</c:v>
                </c:pt>
                <c:pt idx="77">
                  <c:v>1188122</c:v>
                </c:pt>
                <c:pt idx="78">
                  <c:v>1212835</c:v>
                </c:pt>
                <c:pt idx="79">
                  <c:v>1237633</c:v>
                </c:pt>
                <c:pt idx="80">
                  <c:v>1263092</c:v>
                </c:pt>
                <c:pt idx="81">
                  <c:v>1292623</c:v>
                </c:pt>
                <c:pt idx="82">
                  <c:v>1321785</c:v>
                </c:pt>
                <c:pt idx="83">
                  <c:v>1347309</c:v>
                </c:pt>
                <c:pt idx="84">
                  <c:v>1367638</c:v>
                </c:pt>
                <c:pt idx="85">
                  <c:v>1385834</c:v>
                </c:pt>
                <c:pt idx="86">
                  <c:v>1408636</c:v>
                </c:pt>
                <c:pt idx="87">
                  <c:v>1430347</c:v>
                </c:pt>
                <c:pt idx="88">
                  <c:v>1457593</c:v>
                </c:pt>
                <c:pt idx="89">
                  <c:v>1484285</c:v>
                </c:pt>
                <c:pt idx="90">
                  <c:v>1507773</c:v>
                </c:pt>
                <c:pt idx="91">
                  <c:v>1527664</c:v>
                </c:pt>
                <c:pt idx="92">
                  <c:v>1550294</c:v>
                </c:pt>
                <c:pt idx="93">
                  <c:v>1570583</c:v>
                </c:pt>
                <c:pt idx="94">
                  <c:v>1592722</c:v>
                </c:pt>
                <c:pt idx="95">
                  <c:v>1620897</c:v>
                </c:pt>
                <c:pt idx="96">
                  <c:v>1644899</c:v>
                </c:pt>
                <c:pt idx="97">
                  <c:v>1666828</c:v>
                </c:pt>
                <c:pt idx="98">
                  <c:v>1686436</c:v>
                </c:pt>
                <c:pt idx="99">
                  <c:v>1706226</c:v>
                </c:pt>
                <c:pt idx="100">
                  <c:v>1725257</c:v>
                </c:pt>
                <c:pt idx="101">
                  <c:v>1745803</c:v>
                </c:pt>
                <c:pt idx="102">
                  <c:v>1768461</c:v>
                </c:pt>
                <c:pt idx="103">
                  <c:v>1793530</c:v>
                </c:pt>
                <c:pt idx="104">
                  <c:v>1816820</c:v>
                </c:pt>
                <c:pt idx="105">
                  <c:v>1837170</c:v>
                </c:pt>
                <c:pt idx="106">
                  <c:v>1859323</c:v>
                </c:pt>
                <c:pt idx="107">
                  <c:v>1881205</c:v>
                </c:pt>
                <c:pt idx="108">
                  <c:v>1917496</c:v>
                </c:pt>
                <c:pt idx="109">
                  <c:v>1940315</c:v>
                </c:pt>
                <c:pt idx="110">
                  <c:v>1965708</c:v>
                </c:pt>
                <c:pt idx="111">
                  <c:v>1988544</c:v>
                </c:pt>
                <c:pt idx="112">
                  <c:v>2007449</c:v>
                </c:pt>
                <c:pt idx="113">
                  <c:v>2026493</c:v>
                </c:pt>
                <c:pt idx="114">
                  <c:v>2045549</c:v>
                </c:pt>
                <c:pt idx="115">
                  <c:v>2066401</c:v>
                </c:pt>
                <c:pt idx="116">
                  <c:v>2089701</c:v>
                </c:pt>
                <c:pt idx="117">
                  <c:v>2116922</c:v>
                </c:pt>
                <c:pt idx="118">
                  <c:v>2142224</c:v>
                </c:pt>
                <c:pt idx="119">
                  <c:v>2163013</c:v>
                </c:pt>
                <c:pt idx="120">
                  <c:v>2183892</c:v>
                </c:pt>
                <c:pt idx="121">
                  <c:v>2209499</c:v>
                </c:pt>
                <c:pt idx="122">
                  <c:v>2235727</c:v>
                </c:pt>
                <c:pt idx="123">
                  <c:v>2263651</c:v>
                </c:pt>
                <c:pt idx="124">
                  <c:v>2297190</c:v>
                </c:pt>
                <c:pt idx="125">
                  <c:v>2330578</c:v>
                </c:pt>
                <c:pt idx="126">
                  <c:v>2356657</c:v>
                </c:pt>
                <c:pt idx="127">
                  <c:v>2388153</c:v>
                </c:pt>
                <c:pt idx="128">
                  <c:v>2426991</c:v>
                </c:pt>
                <c:pt idx="129">
                  <c:v>2465403</c:v>
                </c:pt>
                <c:pt idx="130">
                  <c:v>2505490</c:v>
                </c:pt>
                <c:pt idx="131">
                  <c:v>2553855</c:v>
                </c:pt>
                <c:pt idx="132">
                  <c:v>2597454</c:v>
                </c:pt>
                <c:pt idx="133">
                  <c:v>2638017</c:v>
                </c:pt>
                <c:pt idx="134">
                  <c:v>2681287</c:v>
                </c:pt>
                <c:pt idx="135">
                  <c:v>2727357</c:v>
                </c:pt>
                <c:pt idx="136">
                  <c:v>2781217</c:v>
                </c:pt>
                <c:pt idx="137">
                  <c:v>2828739</c:v>
                </c:pt>
                <c:pt idx="138">
                  <c:v>2898358</c:v>
                </c:pt>
                <c:pt idx="139">
                  <c:v>2948357</c:v>
                </c:pt>
                <c:pt idx="140">
                  <c:v>2994393</c:v>
                </c:pt>
                <c:pt idx="141">
                  <c:v>3045164</c:v>
                </c:pt>
                <c:pt idx="142">
                  <c:v>3101020</c:v>
                </c:pt>
                <c:pt idx="143">
                  <c:v>3163318</c:v>
                </c:pt>
                <c:pt idx="144">
                  <c:v>3224892</c:v>
                </c:pt>
                <c:pt idx="145">
                  <c:v>3297170</c:v>
                </c:pt>
                <c:pt idx="146">
                  <c:v>3359174</c:v>
                </c:pt>
                <c:pt idx="147">
                  <c:v>3417795</c:v>
                </c:pt>
                <c:pt idx="148">
                  <c:v>3483584</c:v>
                </c:pt>
                <c:pt idx="149">
                  <c:v>3549632</c:v>
                </c:pt>
                <c:pt idx="150">
                  <c:v>3621637</c:v>
                </c:pt>
                <c:pt idx="151">
                  <c:v>3695025</c:v>
                </c:pt>
                <c:pt idx="152">
                  <c:v>3770012</c:v>
                </c:pt>
                <c:pt idx="153">
                  <c:v>3833271</c:v>
                </c:pt>
                <c:pt idx="154">
                  <c:v>3898550</c:v>
                </c:pt>
                <c:pt idx="155">
                  <c:v>3962531</c:v>
                </c:pt>
                <c:pt idx="156">
                  <c:v>4030038</c:v>
                </c:pt>
                <c:pt idx="157">
                  <c:v>4102038</c:v>
                </c:pt>
                <c:pt idx="158">
                  <c:v>4171958</c:v>
                </c:pt>
                <c:pt idx="159">
                  <c:v>4250404</c:v>
                </c:pt>
                <c:pt idx="160">
                  <c:v>4318608</c:v>
                </c:pt>
                <c:pt idx="161">
                  <c:v>4375189</c:v>
                </c:pt>
                <c:pt idx="162">
                  <c:v>4437009</c:v>
                </c:pt>
                <c:pt idx="163">
                  <c:v>4502078</c:v>
                </c:pt>
                <c:pt idx="164">
                  <c:v>4567401</c:v>
                </c:pt>
                <c:pt idx="165">
                  <c:v>4635986</c:v>
                </c:pt>
                <c:pt idx="166">
                  <c:v>4707099</c:v>
                </c:pt>
                <c:pt idx="167">
                  <c:v>4765634</c:v>
                </c:pt>
                <c:pt idx="168">
                  <c:v>4815270</c:v>
                </c:pt>
                <c:pt idx="169">
                  <c:v>4863916</c:v>
                </c:pt>
                <c:pt idx="170">
                  <c:v>4918420</c:v>
                </c:pt>
                <c:pt idx="171">
                  <c:v>4980038</c:v>
                </c:pt>
                <c:pt idx="172">
                  <c:v>5038972</c:v>
                </c:pt>
                <c:pt idx="173">
                  <c:v>5102425</c:v>
                </c:pt>
                <c:pt idx="174">
                  <c:v>5158579</c:v>
                </c:pt>
                <c:pt idx="175">
                  <c:v>5206590</c:v>
                </c:pt>
                <c:pt idx="176">
                  <c:v>5256430</c:v>
                </c:pt>
                <c:pt idx="177">
                  <c:v>5310989</c:v>
                </c:pt>
                <c:pt idx="178">
                  <c:v>5365374</c:v>
                </c:pt>
                <c:pt idx="179">
                  <c:v>5420154</c:v>
                </c:pt>
                <c:pt idx="180">
                  <c:v>5480169</c:v>
                </c:pt>
                <c:pt idx="181">
                  <c:v>5533733</c:v>
                </c:pt>
                <c:pt idx="182">
                  <c:v>5571415</c:v>
                </c:pt>
                <c:pt idx="183">
                  <c:v>5612773</c:v>
                </c:pt>
                <c:pt idx="184">
                  <c:v>5656768</c:v>
                </c:pt>
                <c:pt idx="185">
                  <c:v>5701761</c:v>
                </c:pt>
                <c:pt idx="186">
                  <c:v>5747118</c:v>
                </c:pt>
                <c:pt idx="187">
                  <c:v>5797599</c:v>
                </c:pt>
                <c:pt idx="188">
                  <c:v>5841428</c:v>
                </c:pt>
                <c:pt idx="189">
                  <c:v>5870133</c:v>
                </c:pt>
                <c:pt idx="190">
                  <c:v>5911560</c:v>
                </c:pt>
                <c:pt idx="191">
                  <c:v>5951706</c:v>
                </c:pt>
                <c:pt idx="192">
                  <c:v>5996586</c:v>
                </c:pt>
                <c:pt idx="193">
                  <c:v>6042616</c:v>
                </c:pt>
                <c:pt idx="194">
                  <c:v>6092306</c:v>
                </c:pt>
                <c:pt idx="195">
                  <c:v>6134984</c:v>
                </c:pt>
                <c:pt idx="196">
                  <c:v>6168975</c:v>
                </c:pt>
                <c:pt idx="197">
                  <c:v>6207546</c:v>
                </c:pt>
                <c:pt idx="198">
                  <c:v>6249526</c:v>
                </c:pt>
                <c:pt idx="199">
                  <c:v>6290737</c:v>
                </c:pt>
                <c:pt idx="200">
                  <c:v>6336204</c:v>
                </c:pt>
                <c:pt idx="201">
                  <c:v>6389057</c:v>
                </c:pt>
                <c:pt idx="202">
                  <c:v>6431152</c:v>
                </c:pt>
                <c:pt idx="203">
                  <c:v>6465132</c:v>
                </c:pt>
                <c:pt idx="204">
                  <c:v>6490543</c:v>
                </c:pt>
                <c:pt idx="205">
                  <c:v>6519075</c:v>
                </c:pt>
                <c:pt idx="206">
                  <c:v>6554321</c:v>
                </c:pt>
                <c:pt idx="207">
                  <c:v>6593569</c:v>
                </c:pt>
                <c:pt idx="208">
                  <c:v>6640201</c:v>
                </c:pt>
                <c:pt idx="209">
                  <c:v>6679492</c:v>
                </c:pt>
                <c:pt idx="210">
                  <c:v>6712542</c:v>
                </c:pt>
                <c:pt idx="211">
                  <c:v>6750629</c:v>
                </c:pt>
                <c:pt idx="212">
                  <c:v>6787076</c:v>
                </c:pt>
                <c:pt idx="213">
                  <c:v>6827230</c:v>
                </c:pt>
                <c:pt idx="214">
                  <c:v>6873525</c:v>
                </c:pt>
                <c:pt idx="215">
                  <c:v>6924870</c:v>
                </c:pt>
                <c:pt idx="216">
                  <c:v>6967403</c:v>
                </c:pt>
                <c:pt idx="217">
                  <c:v>7031111</c:v>
                </c:pt>
                <c:pt idx="218">
                  <c:v>7067657</c:v>
                </c:pt>
                <c:pt idx="219">
                  <c:v>7103482</c:v>
                </c:pt>
                <c:pt idx="220">
                  <c:v>7145224</c:v>
                </c:pt>
                <c:pt idx="221">
                  <c:v>7190726</c:v>
                </c:pt>
                <c:pt idx="222">
                  <c:v>7244355</c:v>
                </c:pt>
                <c:pt idx="223">
                  <c:v>7310903</c:v>
                </c:pt>
                <c:pt idx="224">
                  <c:v>7344952</c:v>
                </c:pt>
                <c:pt idx="225">
                  <c:v>7382295</c:v>
                </c:pt>
                <c:pt idx="226">
                  <c:v>7426686</c:v>
                </c:pt>
                <c:pt idx="227">
                  <c:v>7467756</c:v>
                </c:pt>
                <c:pt idx="228">
                  <c:v>7515383</c:v>
                </c:pt>
                <c:pt idx="229">
                  <c:v>7567634</c:v>
                </c:pt>
                <c:pt idx="230">
                  <c:v>7618195</c:v>
                </c:pt>
                <c:pt idx="231">
                  <c:v>7652352</c:v>
                </c:pt>
                <c:pt idx="232">
                  <c:v>7693728</c:v>
                </c:pt>
                <c:pt idx="233">
                  <c:v>7738422</c:v>
                </c:pt>
                <c:pt idx="234">
                  <c:v>7787851</c:v>
                </c:pt>
                <c:pt idx="235">
                  <c:v>7845181</c:v>
                </c:pt>
                <c:pt idx="236">
                  <c:v>7906244</c:v>
                </c:pt>
                <c:pt idx="237">
                  <c:v>7960715</c:v>
                </c:pt>
                <c:pt idx="238">
                  <c:v>8002879</c:v>
                </c:pt>
                <c:pt idx="239">
                  <c:v>8048950</c:v>
                </c:pt>
                <c:pt idx="240">
                  <c:v>8100577</c:v>
                </c:pt>
                <c:pt idx="241">
                  <c:v>8160320</c:v>
                </c:pt>
                <c:pt idx="242">
                  <c:v>8226542</c:v>
                </c:pt>
                <c:pt idx="243">
                  <c:v>8298292</c:v>
                </c:pt>
                <c:pt idx="244">
                  <c:v>8356743</c:v>
                </c:pt>
                <c:pt idx="245">
                  <c:v>8408369</c:v>
                </c:pt>
                <c:pt idx="246">
                  <c:v>8467361</c:v>
                </c:pt>
                <c:pt idx="247">
                  <c:v>8530245</c:v>
                </c:pt>
                <c:pt idx="248">
                  <c:v>8594609</c:v>
                </c:pt>
                <c:pt idx="249">
                  <c:v>8669298</c:v>
                </c:pt>
                <c:pt idx="250">
                  <c:v>8750692</c:v>
                </c:pt>
                <c:pt idx="251">
                  <c:v>8831256</c:v>
                </c:pt>
                <c:pt idx="252">
                  <c:v>8895047</c:v>
                </c:pt>
                <c:pt idx="253">
                  <c:v>8965160</c:v>
                </c:pt>
                <c:pt idx="254">
                  <c:v>9041337</c:v>
                </c:pt>
                <c:pt idx="255">
                  <c:v>9123094</c:v>
                </c:pt>
                <c:pt idx="256">
                  <c:v>9214963</c:v>
                </c:pt>
                <c:pt idx="257">
                  <c:v>9316389</c:v>
                </c:pt>
                <c:pt idx="258">
                  <c:v>9439191</c:v>
                </c:pt>
                <c:pt idx="259">
                  <c:v>9516392</c:v>
                </c:pt>
                <c:pt idx="260">
                  <c:v>9605884</c:v>
                </c:pt>
                <c:pt idx="261">
                  <c:v>9701256</c:v>
                </c:pt>
                <c:pt idx="262">
                  <c:v>9810068</c:v>
                </c:pt>
                <c:pt idx="263">
                  <c:v>9934288</c:v>
                </c:pt>
                <c:pt idx="264">
                  <c:v>10067513</c:v>
                </c:pt>
                <c:pt idx="265">
                  <c:v>10195783</c:v>
                </c:pt>
                <c:pt idx="266">
                  <c:v>10306322</c:v>
                </c:pt>
                <c:pt idx="267">
                  <c:v>10434118</c:v>
                </c:pt>
                <c:pt idx="268">
                  <c:v>10579407</c:v>
                </c:pt>
                <c:pt idx="269">
                  <c:v>10724230</c:v>
                </c:pt>
                <c:pt idx="270">
                  <c:v>10887038</c:v>
                </c:pt>
                <c:pt idx="271">
                  <c:v>11075615</c:v>
                </c:pt>
                <c:pt idx="272">
                  <c:v>11236410</c:v>
                </c:pt>
                <c:pt idx="273">
                  <c:v>11383628</c:v>
                </c:pt>
                <c:pt idx="274">
                  <c:v>11546673</c:v>
                </c:pt>
                <c:pt idx="275">
                  <c:v>11708990</c:v>
                </c:pt>
                <c:pt idx="276">
                  <c:v>11886164</c:v>
                </c:pt>
                <c:pt idx="277">
                  <c:v>12079150</c:v>
                </c:pt>
                <c:pt idx="278">
                  <c:v>12283737</c:v>
                </c:pt>
                <c:pt idx="279">
                  <c:v>12459662</c:v>
                </c:pt>
                <c:pt idx="280">
                  <c:v>12611659</c:v>
                </c:pt>
                <c:pt idx="281">
                  <c:v>12787196</c:v>
                </c:pt>
                <c:pt idx="282">
                  <c:v>12964747</c:v>
                </c:pt>
                <c:pt idx="283">
                  <c:v>13148867</c:v>
                </c:pt>
                <c:pt idx="284">
                  <c:v>13310691</c:v>
                </c:pt>
                <c:pt idx="285">
                  <c:v>13477163</c:v>
                </c:pt>
                <c:pt idx="286">
                  <c:v>13624128</c:v>
                </c:pt>
                <c:pt idx="287">
                  <c:v>13769146</c:v>
                </c:pt>
                <c:pt idx="288">
                  <c:v>13936470</c:v>
                </c:pt>
                <c:pt idx="289">
                  <c:v>14183380</c:v>
                </c:pt>
                <c:pt idx="290">
                  <c:v>14391051</c:v>
                </c:pt>
                <c:pt idx="291">
                  <c:v>14612715</c:v>
                </c:pt>
                <c:pt idx="292">
                  <c:v>14851628</c:v>
                </c:pt>
                <c:pt idx="293">
                  <c:v>15065380</c:v>
                </c:pt>
                <c:pt idx="294">
                  <c:v>15249614</c:v>
                </c:pt>
                <c:pt idx="295">
                  <c:v>15451064</c:v>
                </c:pt>
                <c:pt idx="296">
                  <c:v>15662952</c:v>
                </c:pt>
                <c:pt idx="297">
                  <c:v>15890835</c:v>
                </c:pt>
                <c:pt idx="298">
                  <c:v>16119336</c:v>
                </c:pt>
                <c:pt idx="299">
                  <c:v>16367097</c:v>
                </c:pt>
                <c:pt idx="300">
                  <c:v>16590337</c:v>
                </c:pt>
                <c:pt idx="301">
                  <c:v>16784986</c:v>
                </c:pt>
                <c:pt idx="302">
                  <c:v>16986399</c:v>
                </c:pt>
                <c:pt idx="303">
                  <c:v>17189630</c:v>
                </c:pt>
                <c:pt idx="304">
                  <c:v>17441633</c:v>
                </c:pt>
                <c:pt idx="305">
                  <c:v>17681069</c:v>
                </c:pt>
                <c:pt idx="306">
                  <c:v>17937263</c:v>
                </c:pt>
                <c:pt idx="307">
                  <c:v>18135706</c:v>
                </c:pt>
                <c:pt idx="308">
                  <c:v>18325658</c:v>
                </c:pt>
                <c:pt idx="309">
                  <c:v>18527354</c:v>
                </c:pt>
                <c:pt idx="310">
                  <c:v>18727008</c:v>
                </c:pt>
                <c:pt idx="311">
                  <c:v>18960996</c:v>
                </c:pt>
                <c:pt idx="312">
                  <c:v>19171189</c:v>
                </c:pt>
                <c:pt idx="313">
                  <c:v>19324410</c:v>
                </c:pt>
                <c:pt idx="314">
                  <c:v>19490486</c:v>
                </c:pt>
                <c:pt idx="315">
                  <c:v>19636020</c:v>
                </c:pt>
                <c:pt idx="316">
                  <c:v>19823985</c:v>
                </c:pt>
                <c:pt idx="317">
                  <c:v>20024018</c:v>
                </c:pt>
                <c:pt idx="318">
                  <c:v>20259206</c:v>
                </c:pt>
                <c:pt idx="319">
                  <c:v>20502140</c:v>
                </c:pt>
                <c:pt idx="320">
                  <c:v>20727799</c:v>
                </c:pt>
                <c:pt idx="321">
                  <c:v>20965524</c:v>
                </c:pt>
                <c:pt idx="322">
                  <c:v>21166942</c:v>
                </c:pt>
                <c:pt idx="323">
                  <c:v>21366029</c:v>
                </c:pt>
                <c:pt idx="324">
                  <c:v>21600762</c:v>
                </c:pt>
                <c:pt idx="325">
                  <c:v>21865867</c:v>
                </c:pt>
                <c:pt idx="326">
                  <c:v>22145171</c:v>
                </c:pt>
                <c:pt idx="327">
                  <c:v>22453182</c:v>
                </c:pt>
                <c:pt idx="328">
                  <c:v>22709949</c:v>
                </c:pt>
                <c:pt idx="329">
                  <c:v>22930776</c:v>
                </c:pt>
                <c:pt idx="330">
                  <c:v>23149785</c:v>
                </c:pt>
                <c:pt idx="331">
                  <c:v>23379884</c:v>
                </c:pt>
                <c:pt idx="332">
                  <c:v>23619492</c:v>
                </c:pt>
                <c:pt idx="333">
                  <c:v>23854349</c:v>
                </c:pt>
                <c:pt idx="334">
                  <c:v>24103276</c:v>
                </c:pt>
                <c:pt idx="335">
                  <c:v>24306043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606752"/>
        <c:axId val="330114376"/>
      </c:scatterChart>
      <c:valAx>
        <c:axId val="33060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0114376"/>
        <c:crosses val="autoZero"/>
        <c:crossBetween val="midCat"/>
      </c:valAx>
      <c:valAx>
        <c:axId val="330114376"/>
        <c:scaling>
          <c:logBase val="10"/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crossAx val="3306067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8646965245848"/>
          <c:y val="4.8440312761951876E-2"/>
          <c:w val="0.70967178859924063"/>
          <c:h val="0.842259279108436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VARIATION!$C$1</c:f>
              <c:strCache>
                <c:ptCount val="1"/>
                <c:pt idx="0">
                  <c:v>France</c:v>
                </c:pt>
              </c:strCache>
            </c:strRef>
          </c:tx>
          <c:xVal>
            <c:numRef>
              <c:f>VARIATION!$B$2:$B$338</c:f>
              <c:numCache>
                <c:formatCode>General</c:formatCode>
                <c:ptCount val="3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</c:numCache>
            </c:numRef>
          </c:xVal>
          <c:yVal>
            <c:numRef>
              <c:f>VARIATION!$C$2:$C$338</c:f>
              <c:numCache>
                <c:formatCode>General</c:formatCode>
                <c:ptCount val="3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20</c:v>
                </c:pt>
                <c:pt idx="12">
                  <c:v>19</c:v>
                </c:pt>
                <c:pt idx="13">
                  <c:v>43</c:v>
                </c:pt>
                <c:pt idx="14">
                  <c:v>30</c:v>
                </c:pt>
                <c:pt idx="15">
                  <c:v>61</c:v>
                </c:pt>
                <c:pt idx="16">
                  <c:v>21</c:v>
                </c:pt>
                <c:pt idx="17">
                  <c:v>73</c:v>
                </c:pt>
                <c:pt idx="18">
                  <c:v>138</c:v>
                </c:pt>
                <c:pt idx="19">
                  <c:v>230</c:v>
                </c:pt>
                <c:pt idx="20">
                  <c:v>296</c:v>
                </c:pt>
                <c:pt idx="21">
                  <c:v>260</c:v>
                </c:pt>
                <c:pt idx="22">
                  <c:v>203</c:v>
                </c:pt>
                <c:pt idx="23">
                  <c:v>372</c:v>
                </c:pt>
                <c:pt idx="24">
                  <c:v>497</c:v>
                </c:pt>
                <c:pt idx="25">
                  <c:v>595</c:v>
                </c:pt>
                <c:pt idx="26">
                  <c:v>785</c:v>
                </c:pt>
                <c:pt idx="27">
                  <c:v>838</c:v>
                </c:pt>
                <c:pt idx="28">
                  <c:v>924</c:v>
                </c:pt>
                <c:pt idx="29">
                  <c:v>1210</c:v>
                </c:pt>
                <c:pt idx="30">
                  <c:v>1097</c:v>
                </c:pt>
                <c:pt idx="31">
                  <c:v>1404</c:v>
                </c:pt>
                <c:pt idx="32">
                  <c:v>1861</c:v>
                </c:pt>
                <c:pt idx="33">
                  <c:v>1617</c:v>
                </c:pt>
                <c:pt idx="34">
                  <c:v>1847</c:v>
                </c:pt>
                <c:pt idx="35">
                  <c:v>1559</c:v>
                </c:pt>
                <c:pt idx="36">
                  <c:v>3838</c:v>
                </c:pt>
                <c:pt idx="37">
                  <c:v>2448</c:v>
                </c:pt>
                <c:pt idx="38">
                  <c:v>2929</c:v>
                </c:pt>
                <c:pt idx="39">
                  <c:v>3922</c:v>
                </c:pt>
                <c:pt idx="40">
                  <c:v>3809</c:v>
                </c:pt>
                <c:pt idx="41">
                  <c:v>4611</c:v>
                </c:pt>
                <c:pt idx="42">
                  <c:v>2599</c:v>
                </c:pt>
                <c:pt idx="43">
                  <c:v>4376</c:v>
                </c:pt>
                <c:pt idx="44">
                  <c:v>7578</c:v>
                </c:pt>
                <c:pt idx="45">
                  <c:v>4861</c:v>
                </c:pt>
                <c:pt idx="46">
                  <c:v>2116</c:v>
                </c:pt>
                <c:pt idx="47">
                  <c:v>17355</c:v>
                </c:pt>
                <c:pt idx="48">
                  <c:v>6559</c:v>
                </c:pt>
                <c:pt idx="49">
                  <c:v>4700</c:v>
                </c:pt>
                <c:pt idx="50">
                  <c:v>2733</c:v>
                </c:pt>
                <c:pt idx="51">
                  <c:v>8728</c:v>
                </c:pt>
                <c:pt idx="52">
                  <c:v>3881</c:v>
                </c:pt>
                <c:pt idx="53">
                  <c:v>4635</c:v>
                </c:pt>
                <c:pt idx="54">
                  <c:v>6231</c:v>
                </c:pt>
                <c:pt idx="55">
                  <c:v>4251</c:v>
                </c:pt>
                <c:pt idx="56">
                  <c:v>2455</c:v>
                </c:pt>
                <c:pt idx="57">
                  <c:v>3665</c:v>
                </c:pt>
                <c:pt idx="58">
                  <c:v>5955</c:v>
                </c:pt>
                <c:pt idx="59">
                  <c:v>3391</c:v>
                </c:pt>
                <c:pt idx="60">
                  <c:v>7128</c:v>
                </c:pt>
                <c:pt idx="61">
                  <c:v>2344</c:v>
                </c:pt>
                <c:pt idx="62">
                  <c:v>3666</c:v>
                </c:pt>
                <c:pt idx="63">
                  <c:v>1062</c:v>
                </c:pt>
                <c:pt idx="64">
                  <c:v>2434</c:v>
                </c:pt>
                <c:pt idx="65">
                  <c:v>3253</c:v>
                </c:pt>
                <c:pt idx="66">
                  <c:v>2413</c:v>
                </c:pt>
                <c:pt idx="67">
                  <c:v>2239</c:v>
                </c:pt>
                <c:pt idx="68">
                  <c:v>1645</c:v>
                </c:pt>
                <c:pt idx="69">
                  <c:v>1660</c:v>
                </c:pt>
                <c:pt idx="70">
                  <c:v>612</c:v>
                </c:pt>
                <c:pt idx="71">
                  <c:v>1173</c:v>
                </c:pt>
                <c:pt idx="72">
                  <c:v>2638</c:v>
                </c:pt>
                <c:pt idx="73">
                  <c:v>509</c:v>
                </c:pt>
                <c:pt idx="74">
                  <c:v>758</c:v>
                </c:pt>
                <c:pt idx="75">
                  <c:v>168</c:v>
                </c:pt>
                <c:pt idx="76">
                  <c:v>1050</c:v>
                </c:pt>
                <c:pt idx="77">
                  <c:v>297</c:v>
                </c:pt>
                <c:pt idx="78">
                  <c:v>769</c:v>
                </c:pt>
                <c:pt idx="79">
                  <c:v>1089</c:v>
                </c:pt>
                <c:pt idx="80">
                  <c:v>3640</c:v>
                </c:pt>
                <c:pt idx="81">
                  <c:v>600</c:v>
                </c:pt>
                <c:pt idx="82">
                  <c:v>1288</c:v>
                </c:pt>
                <c:pt idx="83">
                  <c:v>579</c:v>
                </c:pt>
                <c:pt idx="84">
                  <c:v>312</c:v>
                </c:pt>
                <c:pt idx="85">
                  <c:v>453</c:v>
                </c:pt>
                <c:pt idx="86">
                  <c:v>637</c:v>
                </c:pt>
                <c:pt idx="87">
                  <c:v>0</c:v>
                </c:pt>
                <c:pt idx="88">
                  <c:v>810</c:v>
                </c:pt>
                <c:pt idx="89">
                  <c:v>230</c:v>
                </c:pt>
                <c:pt idx="90">
                  <c:v>265</c:v>
                </c:pt>
                <c:pt idx="91">
                  <c:v>204</c:v>
                </c:pt>
                <c:pt idx="92">
                  <c:v>358</c:v>
                </c:pt>
                <c:pt idx="93">
                  <c:v>882</c:v>
                </c:pt>
                <c:pt idx="94">
                  <c:v>766</c:v>
                </c:pt>
                <c:pt idx="95">
                  <c:v>251</c:v>
                </c:pt>
                <c:pt idx="96">
                  <c:v>393</c:v>
                </c:pt>
                <c:pt idx="97">
                  <c:v>250</c:v>
                </c:pt>
                <c:pt idx="98">
                  <c:v>115</c:v>
                </c:pt>
                <c:pt idx="99">
                  <c:v>138</c:v>
                </c:pt>
                <c:pt idx="100">
                  <c:v>0</c:v>
                </c:pt>
                <c:pt idx="101">
                  <c:v>191</c:v>
                </c:pt>
                <c:pt idx="102">
                  <c:v>3325</c:v>
                </c:pt>
                <c:pt idx="103">
                  <c:v>597</c:v>
                </c:pt>
                <c:pt idx="104">
                  <c:v>1790</c:v>
                </c:pt>
                <c:pt idx="105">
                  <c:v>257</c:v>
                </c:pt>
                <c:pt idx="106">
                  <c:v>338</c:v>
                </c:pt>
                <c:pt idx="107">
                  <c:v>-37895</c:v>
                </c:pt>
                <c:pt idx="108">
                  <c:v>352</c:v>
                </c:pt>
                <c:pt idx="109">
                  <c:v>767</c:v>
                </c:pt>
                <c:pt idx="110">
                  <c:v>611</c:v>
                </c:pt>
                <c:pt idx="111">
                  <c:v>579</c:v>
                </c:pt>
                <c:pt idx="112">
                  <c:v>343</c:v>
                </c:pt>
                <c:pt idx="113">
                  <c:v>211</c:v>
                </c:pt>
                <c:pt idx="114">
                  <c:v>403</c:v>
                </c:pt>
                <c:pt idx="115">
                  <c:v>545</c:v>
                </c:pt>
                <c:pt idx="116">
                  <c:v>425</c:v>
                </c:pt>
                <c:pt idx="117">
                  <c:v>726</c:v>
                </c:pt>
                <c:pt idx="118">
                  <c:v>526</c:v>
                </c:pt>
                <c:pt idx="119">
                  <c:v>407</c:v>
                </c:pt>
                <c:pt idx="120">
                  <c:v>152</c:v>
                </c:pt>
                <c:pt idx="121">
                  <c:v>344</c:v>
                </c:pt>
                <c:pt idx="122">
                  <c:v>458</c:v>
                </c:pt>
                <c:pt idx="123">
                  <c:v>467</c:v>
                </c:pt>
                <c:pt idx="124">
                  <c:v>811</c:v>
                </c:pt>
                <c:pt idx="125">
                  <c:v>641</c:v>
                </c:pt>
                <c:pt idx="126">
                  <c:v>284</c:v>
                </c:pt>
                <c:pt idx="127">
                  <c:v>373</c:v>
                </c:pt>
                <c:pt idx="128">
                  <c:v>517</c:v>
                </c:pt>
                <c:pt idx="129">
                  <c:v>333</c:v>
                </c:pt>
                <c:pt idx="130">
                  <c:v>600</c:v>
                </c:pt>
                <c:pt idx="131">
                  <c:v>736</c:v>
                </c:pt>
                <c:pt idx="132">
                  <c:v>612</c:v>
                </c:pt>
                <c:pt idx="133">
                  <c:v>432</c:v>
                </c:pt>
                <c:pt idx="134">
                  <c:v>280</c:v>
                </c:pt>
                <c:pt idx="135">
                  <c:v>541</c:v>
                </c:pt>
                <c:pt idx="136">
                  <c:v>918</c:v>
                </c:pt>
                <c:pt idx="137">
                  <c:v>659</c:v>
                </c:pt>
                <c:pt idx="138">
                  <c:v>582</c:v>
                </c:pt>
                <c:pt idx="139">
                  <c:v>560</c:v>
                </c:pt>
                <c:pt idx="140">
                  <c:v>639</c:v>
                </c:pt>
                <c:pt idx="141">
                  <c:v>176</c:v>
                </c:pt>
                <c:pt idx="142">
                  <c:v>475</c:v>
                </c:pt>
                <c:pt idx="143">
                  <c:v>663</c:v>
                </c:pt>
                <c:pt idx="144">
                  <c:v>621</c:v>
                </c:pt>
                <c:pt idx="145">
                  <c:v>658</c:v>
                </c:pt>
                <c:pt idx="146">
                  <c:v>669</c:v>
                </c:pt>
                <c:pt idx="147">
                  <c:v>668</c:v>
                </c:pt>
                <c:pt idx="148">
                  <c:v>288</c:v>
                </c:pt>
                <c:pt idx="149">
                  <c:v>511</c:v>
                </c:pt>
                <c:pt idx="150">
                  <c:v>416</c:v>
                </c:pt>
                <c:pt idx="151">
                  <c:v>534</c:v>
                </c:pt>
                <c:pt idx="152">
                  <c:v>836</c:v>
                </c:pt>
                <c:pt idx="153">
                  <c:v>865</c:v>
                </c:pt>
                <c:pt idx="154">
                  <c:v>865</c:v>
                </c:pt>
                <c:pt idx="155">
                  <c:v>350</c:v>
                </c:pt>
                <c:pt idx="156">
                  <c:v>584</c:v>
                </c:pt>
                <c:pt idx="157">
                  <c:v>998</c:v>
                </c:pt>
                <c:pt idx="158">
                  <c:v>1062</c:v>
                </c:pt>
                <c:pt idx="159">
                  <c:v>1130</c:v>
                </c:pt>
                <c:pt idx="160">
                  <c:v>1019</c:v>
                </c:pt>
                <c:pt idx="161">
                  <c:v>1018</c:v>
                </c:pt>
                <c:pt idx="162">
                  <c:v>514</c:v>
                </c:pt>
                <c:pt idx="163">
                  <c:v>725</c:v>
                </c:pt>
                <c:pt idx="164">
                  <c:v>1792</c:v>
                </c:pt>
                <c:pt idx="165">
                  <c:v>977</c:v>
                </c:pt>
                <c:pt idx="166">
                  <c:v>1346</c:v>
                </c:pt>
                <c:pt idx="167">
                  <c:v>1781</c:v>
                </c:pt>
                <c:pt idx="168">
                  <c:v>800</c:v>
                </c:pt>
                <c:pt idx="169">
                  <c:v>795</c:v>
                </c:pt>
                <c:pt idx="170">
                  <c:v>1039</c:v>
                </c:pt>
                <c:pt idx="171">
                  <c:v>1695</c:v>
                </c:pt>
                <c:pt idx="172">
                  <c:v>1604</c:v>
                </c:pt>
                <c:pt idx="173">
                  <c:v>2288</c:v>
                </c:pt>
                <c:pt idx="174">
                  <c:v>2035</c:v>
                </c:pt>
                <c:pt idx="175">
                  <c:v>2034</c:v>
                </c:pt>
                <c:pt idx="176">
                  <c:v>785</c:v>
                </c:pt>
                <c:pt idx="177">
                  <c:v>1397</c:v>
                </c:pt>
                <c:pt idx="178">
                  <c:v>2524</c:v>
                </c:pt>
                <c:pt idx="179">
                  <c:v>2669</c:v>
                </c:pt>
                <c:pt idx="180">
                  <c:v>2846</c:v>
                </c:pt>
                <c:pt idx="181">
                  <c:v>3310</c:v>
                </c:pt>
                <c:pt idx="182">
                  <c:v>3015</c:v>
                </c:pt>
                <c:pt idx="183">
                  <c:v>493</c:v>
                </c:pt>
                <c:pt idx="184">
                  <c:v>2238</c:v>
                </c:pt>
                <c:pt idx="185">
                  <c:v>3776</c:v>
                </c:pt>
                <c:pt idx="186">
                  <c:v>4771</c:v>
                </c:pt>
                <c:pt idx="187">
                  <c:v>4586</c:v>
                </c:pt>
                <c:pt idx="188">
                  <c:v>3602</c:v>
                </c:pt>
                <c:pt idx="189">
                  <c:v>4897</c:v>
                </c:pt>
                <c:pt idx="190">
                  <c:v>1955</c:v>
                </c:pt>
                <c:pt idx="191">
                  <c:v>3304</c:v>
                </c:pt>
                <c:pt idx="192">
                  <c:v>5429</c:v>
                </c:pt>
                <c:pt idx="193">
                  <c:v>6111</c:v>
                </c:pt>
                <c:pt idx="194">
                  <c:v>7379</c:v>
                </c:pt>
                <c:pt idx="195">
                  <c:v>5453</c:v>
                </c:pt>
                <c:pt idx="196">
                  <c:v>5413</c:v>
                </c:pt>
                <c:pt idx="197">
                  <c:v>3082</c:v>
                </c:pt>
                <c:pt idx="198">
                  <c:v>4982</c:v>
                </c:pt>
                <c:pt idx="199">
                  <c:v>7017</c:v>
                </c:pt>
                <c:pt idx="200">
                  <c:v>7157</c:v>
                </c:pt>
                <c:pt idx="201">
                  <c:v>8975</c:v>
                </c:pt>
                <c:pt idx="202">
                  <c:v>8550</c:v>
                </c:pt>
                <c:pt idx="203">
                  <c:v>7071</c:v>
                </c:pt>
                <c:pt idx="204">
                  <c:v>4203</c:v>
                </c:pt>
                <c:pt idx="205">
                  <c:v>6544</c:v>
                </c:pt>
                <c:pt idx="206">
                  <c:v>8577</c:v>
                </c:pt>
                <c:pt idx="207">
                  <c:v>9843</c:v>
                </c:pt>
                <c:pt idx="208">
                  <c:v>9406</c:v>
                </c:pt>
                <c:pt idx="209">
                  <c:v>10561</c:v>
                </c:pt>
                <c:pt idx="210">
                  <c:v>7183</c:v>
                </c:pt>
                <c:pt idx="211">
                  <c:v>6158</c:v>
                </c:pt>
                <c:pt idx="212">
                  <c:v>7852</c:v>
                </c:pt>
                <c:pt idx="213">
                  <c:v>9784</c:v>
                </c:pt>
                <c:pt idx="214">
                  <c:v>10593</c:v>
                </c:pt>
                <c:pt idx="215">
                  <c:v>13215</c:v>
                </c:pt>
                <c:pt idx="216">
                  <c:v>13498</c:v>
                </c:pt>
                <c:pt idx="217">
                  <c:v>10269</c:v>
                </c:pt>
                <c:pt idx="218">
                  <c:v>5598</c:v>
                </c:pt>
                <c:pt idx="219">
                  <c:v>10008</c:v>
                </c:pt>
                <c:pt idx="220">
                  <c:v>13072</c:v>
                </c:pt>
                <c:pt idx="221">
                  <c:v>16096</c:v>
                </c:pt>
                <c:pt idx="222">
                  <c:v>15797</c:v>
                </c:pt>
                <c:pt idx="223">
                  <c:v>14412</c:v>
                </c:pt>
                <c:pt idx="224">
                  <c:v>11123</c:v>
                </c:pt>
                <c:pt idx="225">
                  <c:v>4070</c:v>
                </c:pt>
                <c:pt idx="226">
                  <c:v>8051</c:v>
                </c:pt>
                <c:pt idx="227">
                  <c:v>12845</c:v>
                </c:pt>
                <c:pt idx="228">
                  <c:v>13970</c:v>
                </c:pt>
                <c:pt idx="229">
                  <c:v>12148</c:v>
                </c:pt>
                <c:pt idx="230">
                  <c:v>16972</c:v>
                </c:pt>
                <c:pt idx="231">
                  <c:v>12565</c:v>
                </c:pt>
                <c:pt idx="232">
                  <c:v>5084</c:v>
                </c:pt>
                <c:pt idx="233">
                  <c:v>10489</c:v>
                </c:pt>
                <c:pt idx="234">
                  <c:v>18746</c:v>
                </c:pt>
                <c:pt idx="235">
                  <c:v>18129</c:v>
                </c:pt>
                <c:pt idx="236">
                  <c:v>20339</c:v>
                </c:pt>
                <c:pt idx="237">
                  <c:v>26896</c:v>
                </c:pt>
                <c:pt idx="238">
                  <c:v>16101</c:v>
                </c:pt>
                <c:pt idx="239">
                  <c:v>8505</c:v>
                </c:pt>
                <c:pt idx="240">
                  <c:v>12993</c:v>
                </c:pt>
                <c:pt idx="241">
                  <c:v>22591</c:v>
                </c:pt>
                <c:pt idx="242">
                  <c:v>30621</c:v>
                </c:pt>
                <c:pt idx="243">
                  <c:v>25086</c:v>
                </c:pt>
                <c:pt idx="244">
                  <c:v>32427</c:v>
                </c:pt>
                <c:pt idx="245">
                  <c:v>29837</c:v>
                </c:pt>
                <c:pt idx="246">
                  <c:v>13243</c:v>
                </c:pt>
                <c:pt idx="247">
                  <c:v>20468</c:v>
                </c:pt>
                <c:pt idx="248">
                  <c:v>26676</c:v>
                </c:pt>
                <c:pt idx="249">
                  <c:v>41622</c:v>
                </c:pt>
                <c:pt idx="250">
                  <c:v>42032</c:v>
                </c:pt>
                <c:pt idx="251">
                  <c:v>45422</c:v>
                </c:pt>
                <c:pt idx="252">
                  <c:v>52010</c:v>
                </c:pt>
                <c:pt idx="253">
                  <c:v>26771</c:v>
                </c:pt>
                <c:pt idx="254">
                  <c:v>33417</c:v>
                </c:pt>
                <c:pt idx="255">
                  <c:v>36437</c:v>
                </c:pt>
                <c:pt idx="256">
                  <c:v>47637</c:v>
                </c:pt>
                <c:pt idx="257">
                  <c:v>49215</c:v>
                </c:pt>
                <c:pt idx="258">
                  <c:v>35641</c:v>
                </c:pt>
                <c:pt idx="259">
                  <c:v>48227</c:v>
                </c:pt>
                <c:pt idx="260">
                  <c:v>54456</c:v>
                </c:pt>
                <c:pt idx="261">
                  <c:v>38268</c:v>
                </c:pt>
                <c:pt idx="262">
                  <c:v>42496</c:v>
                </c:pt>
                <c:pt idx="263">
                  <c:v>59984</c:v>
                </c:pt>
                <c:pt idx="264">
                  <c:v>62424</c:v>
                </c:pt>
                <c:pt idx="265">
                  <c:v>88790</c:v>
                </c:pt>
                <c:pt idx="266">
                  <c:v>40556</c:v>
                </c:pt>
                <c:pt idx="267">
                  <c:v>22092</c:v>
                </c:pt>
                <c:pt idx="268">
                  <c:v>24117</c:v>
                </c:pt>
                <c:pt idx="269">
                  <c:v>37816</c:v>
                </c:pt>
                <c:pt idx="270">
                  <c:v>35109</c:v>
                </c:pt>
                <c:pt idx="271">
                  <c:v>25731</c:v>
                </c:pt>
                <c:pt idx="272">
                  <c:v>34032</c:v>
                </c:pt>
                <c:pt idx="273">
                  <c:v>29165</c:v>
                </c:pt>
                <c:pt idx="274">
                  <c:v>11343</c:v>
                </c:pt>
                <c:pt idx="275">
                  <c:v>14524</c:v>
                </c:pt>
                <c:pt idx="276">
                  <c:v>25383</c:v>
                </c:pt>
                <c:pt idx="277">
                  <c:v>24150</c:v>
                </c:pt>
                <c:pt idx="278">
                  <c:v>22882</c:v>
                </c:pt>
                <c:pt idx="279">
                  <c:v>17881</c:v>
                </c:pt>
                <c:pt idx="280">
                  <c:v>13157</c:v>
                </c:pt>
                <c:pt idx="281">
                  <c:v>4452</c:v>
                </c:pt>
                <c:pt idx="282">
                  <c:v>9155</c:v>
                </c:pt>
                <c:pt idx="283">
                  <c:v>16282</c:v>
                </c:pt>
                <c:pt idx="284">
                  <c:v>13563</c:v>
                </c:pt>
                <c:pt idx="285">
                  <c:v>12459</c:v>
                </c:pt>
                <c:pt idx="286">
                  <c:v>12580</c:v>
                </c:pt>
                <c:pt idx="287">
                  <c:v>9784</c:v>
                </c:pt>
                <c:pt idx="288">
                  <c:v>4005</c:v>
                </c:pt>
                <c:pt idx="289">
                  <c:v>8083</c:v>
                </c:pt>
                <c:pt idx="290">
                  <c:v>14064</c:v>
                </c:pt>
                <c:pt idx="291">
                  <c:v>12696</c:v>
                </c:pt>
                <c:pt idx="292">
                  <c:v>11221</c:v>
                </c:pt>
                <c:pt idx="293">
                  <c:v>12923</c:v>
                </c:pt>
                <c:pt idx="294">
                  <c:v>11022</c:v>
                </c:pt>
                <c:pt idx="295">
                  <c:v>3411</c:v>
                </c:pt>
                <c:pt idx="296">
                  <c:v>13713</c:v>
                </c:pt>
                <c:pt idx="297">
                  <c:v>14595</c:v>
                </c:pt>
                <c:pt idx="298">
                  <c:v>13750</c:v>
                </c:pt>
                <c:pt idx="299">
                  <c:v>13406</c:v>
                </c:pt>
                <c:pt idx="300">
                  <c:v>13947</c:v>
                </c:pt>
                <c:pt idx="301">
                  <c:v>11533</c:v>
                </c:pt>
                <c:pt idx="302">
                  <c:v>3063</c:v>
                </c:pt>
                <c:pt idx="303">
                  <c:v>11532</c:v>
                </c:pt>
                <c:pt idx="304">
                  <c:v>17615</c:v>
                </c:pt>
                <c:pt idx="305">
                  <c:v>18254</c:v>
                </c:pt>
                <c:pt idx="306">
                  <c:v>15674</c:v>
                </c:pt>
                <c:pt idx="307">
                  <c:v>17565</c:v>
                </c:pt>
                <c:pt idx="308">
                  <c:v>12799</c:v>
                </c:pt>
                <c:pt idx="309">
                  <c:v>5797</c:v>
                </c:pt>
                <c:pt idx="310">
                  <c:v>11795</c:v>
                </c:pt>
                <c:pt idx="311">
                  <c:v>14929</c:v>
                </c:pt>
                <c:pt idx="312">
                  <c:v>21634</c:v>
                </c:pt>
                <c:pt idx="313">
                  <c:v>20262</c:v>
                </c:pt>
                <c:pt idx="314">
                  <c:v>3093</c:v>
                </c:pt>
                <c:pt idx="315">
                  <c:v>8822</c:v>
                </c:pt>
                <c:pt idx="316">
                  <c:v>2960</c:v>
                </c:pt>
                <c:pt idx="317">
                  <c:v>11395</c:v>
                </c:pt>
                <c:pt idx="318">
                  <c:v>26457</c:v>
                </c:pt>
                <c:pt idx="319">
                  <c:v>19927</c:v>
                </c:pt>
                <c:pt idx="320">
                  <c:v>19348</c:v>
                </c:pt>
                <c:pt idx="321">
                  <c:v>3466</c:v>
                </c:pt>
                <c:pt idx="322">
                  <c:v>12489</c:v>
                </c:pt>
                <c:pt idx="323">
                  <c:v>4022</c:v>
                </c:pt>
                <c:pt idx="324">
                  <c:v>20489</c:v>
                </c:pt>
                <c:pt idx="325">
                  <c:v>25379</c:v>
                </c:pt>
                <c:pt idx="326">
                  <c:v>21703</c:v>
                </c:pt>
                <c:pt idx="327">
                  <c:v>19814</c:v>
                </c:pt>
                <c:pt idx="328">
                  <c:v>20177</c:v>
                </c:pt>
                <c:pt idx="329">
                  <c:v>15944</c:v>
                </c:pt>
                <c:pt idx="330">
                  <c:v>3582</c:v>
                </c:pt>
                <c:pt idx="331">
                  <c:v>19752</c:v>
                </c:pt>
                <c:pt idx="332">
                  <c:v>23852</c:v>
                </c:pt>
                <c:pt idx="333">
                  <c:v>21228</c:v>
                </c:pt>
                <c:pt idx="334">
                  <c:v>21271</c:v>
                </c:pt>
                <c:pt idx="335">
                  <c:v>21406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VARIATION!$D$1</c:f>
              <c:strCache>
                <c:ptCount val="1"/>
                <c:pt idx="0">
                  <c:v>Italie</c:v>
                </c:pt>
              </c:strCache>
            </c:strRef>
          </c:tx>
          <c:xVal>
            <c:numRef>
              <c:f>VARIATION!$B$2:$B$339</c:f>
              <c:numCache>
                <c:formatCode>General</c:formatCode>
                <c:ptCount val="3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</c:numCache>
            </c:numRef>
          </c:xVal>
          <c:yVal>
            <c:numRef>
              <c:f>VARIATION!$D$2:$D$338</c:f>
              <c:numCache>
                <c:formatCode>General</c:formatCode>
                <c:ptCount val="3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17</c:v>
                </c:pt>
                <c:pt idx="6">
                  <c:v>58</c:v>
                </c:pt>
                <c:pt idx="7">
                  <c:v>78</c:v>
                </c:pt>
                <c:pt idx="8">
                  <c:v>72</c:v>
                </c:pt>
                <c:pt idx="9">
                  <c:v>94</c:v>
                </c:pt>
                <c:pt idx="10">
                  <c:v>177</c:v>
                </c:pt>
                <c:pt idx="11">
                  <c:v>155</c:v>
                </c:pt>
                <c:pt idx="12">
                  <c:v>234</c:v>
                </c:pt>
                <c:pt idx="13">
                  <c:v>239</c:v>
                </c:pt>
                <c:pt idx="14">
                  <c:v>573</c:v>
                </c:pt>
                <c:pt idx="15">
                  <c:v>335</c:v>
                </c:pt>
                <c:pt idx="16">
                  <c:v>466</c:v>
                </c:pt>
                <c:pt idx="17">
                  <c:v>587</c:v>
                </c:pt>
                <c:pt idx="18">
                  <c:v>769</c:v>
                </c:pt>
                <c:pt idx="19">
                  <c:v>778</c:v>
                </c:pt>
                <c:pt idx="20">
                  <c:v>1247</c:v>
                </c:pt>
                <c:pt idx="21">
                  <c:v>1492</c:v>
                </c:pt>
                <c:pt idx="22">
                  <c:v>1797</c:v>
                </c:pt>
                <c:pt idx="23">
                  <c:v>977</c:v>
                </c:pt>
                <c:pt idx="24">
                  <c:v>2313</c:v>
                </c:pt>
                <c:pt idx="25">
                  <c:v>2651</c:v>
                </c:pt>
                <c:pt idx="26">
                  <c:v>2547</c:v>
                </c:pt>
                <c:pt idx="27">
                  <c:v>3497</c:v>
                </c:pt>
                <c:pt idx="28">
                  <c:v>3590</c:v>
                </c:pt>
                <c:pt idx="29">
                  <c:v>3233</c:v>
                </c:pt>
                <c:pt idx="30">
                  <c:v>3526</c:v>
                </c:pt>
                <c:pt idx="31">
                  <c:v>4207</c:v>
                </c:pt>
                <c:pt idx="32">
                  <c:v>5322</c:v>
                </c:pt>
                <c:pt idx="33">
                  <c:v>5986</c:v>
                </c:pt>
                <c:pt idx="34">
                  <c:v>6557</c:v>
                </c:pt>
                <c:pt idx="35">
                  <c:v>5580</c:v>
                </c:pt>
                <c:pt idx="36">
                  <c:v>4769</c:v>
                </c:pt>
                <c:pt idx="37">
                  <c:v>5249</c:v>
                </c:pt>
                <c:pt idx="38">
                  <c:v>5210</c:v>
                </c:pt>
                <c:pt idx="39">
                  <c:v>6153</c:v>
                </c:pt>
                <c:pt idx="40">
                  <c:v>5959</c:v>
                </c:pt>
                <c:pt idx="41">
                  <c:v>5974</c:v>
                </c:pt>
                <c:pt idx="42">
                  <c:v>5217</c:v>
                </c:pt>
                <c:pt idx="43">
                  <c:v>4050</c:v>
                </c:pt>
                <c:pt idx="44">
                  <c:v>4053</c:v>
                </c:pt>
                <c:pt idx="45">
                  <c:v>4782</c:v>
                </c:pt>
                <c:pt idx="46">
                  <c:v>4668</c:v>
                </c:pt>
                <c:pt idx="47">
                  <c:v>4585</c:v>
                </c:pt>
                <c:pt idx="48">
                  <c:v>4805</c:v>
                </c:pt>
                <c:pt idx="49">
                  <c:v>4316</c:v>
                </c:pt>
                <c:pt idx="50">
                  <c:v>3599</c:v>
                </c:pt>
                <c:pt idx="51">
                  <c:v>3039</c:v>
                </c:pt>
                <c:pt idx="52">
                  <c:v>3836</c:v>
                </c:pt>
                <c:pt idx="53">
                  <c:v>4204</c:v>
                </c:pt>
                <c:pt idx="54">
                  <c:v>3951</c:v>
                </c:pt>
                <c:pt idx="55">
                  <c:v>4694</c:v>
                </c:pt>
                <c:pt idx="56">
                  <c:v>4092</c:v>
                </c:pt>
                <c:pt idx="57">
                  <c:v>3153</c:v>
                </c:pt>
                <c:pt idx="58">
                  <c:v>2972</c:v>
                </c:pt>
                <c:pt idx="59">
                  <c:v>2667</c:v>
                </c:pt>
                <c:pt idx="60">
                  <c:v>3786</c:v>
                </c:pt>
                <c:pt idx="61">
                  <c:v>3493</c:v>
                </c:pt>
                <c:pt idx="62">
                  <c:v>3491</c:v>
                </c:pt>
                <c:pt idx="63">
                  <c:v>3047</c:v>
                </c:pt>
                <c:pt idx="64">
                  <c:v>2256</c:v>
                </c:pt>
                <c:pt idx="65">
                  <c:v>2729</c:v>
                </c:pt>
                <c:pt idx="66">
                  <c:v>3370</c:v>
                </c:pt>
                <c:pt idx="67">
                  <c:v>2646</c:v>
                </c:pt>
                <c:pt idx="68">
                  <c:v>3021</c:v>
                </c:pt>
                <c:pt idx="69">
                  <c:v>2357</c:v>
                </c:pt>
                <c:pt idx="70">
                  <c:v>2324</c:v>
                </c:pt>
                <c:pt idx="71">
                  <c:v>1739</c:v>
                </c:pt>
                <c:pt idx="72">
                  <c:v>2091</c:v>
                </c:pt>
                <c:pt idx="73">
                  <c:v>2086</c:v>
                </c:pt>
                <c:pt idx="74">
                  <c:v>1872</c:v>
                </c:pt>
                <c:pt idx="75">
                  <c:v>1965</c:v>
                </c:pt>
                <c:pt idx="76">
                  <c:v>1900</c:v>
                </c:pt>
                <c:pt idx="77">
                  <c:v>1389</c:v>
                </c:pt>
                <c:pt idx="78">
                  <c:v>1221</c:v>
                </c:pt>
                <c:pt idx="79">
                  <c:v>1075</c:v>
                </c:pt>
                <c:pt idx="80">
                  <c:v>1444</c:v>
                </c:pt>
                <c:pt idx="81">
                  <c:v>1401</c:v>
                </c:pt>
                <c:pt idx="82">
                  <c:v>1327</c:v>
                </c:pt>
                <c:pt idx="83">
                  <c:v>1083</c:v>
                </c:pt>
                <c:pt idx="84">
                  <c:v>802</c:v>
                </c:pt>
                <c:pt idx="85">
                  <c:v>744</c:v>
                </c:pt>
                <c:pt idx="86">
                  <c:v>1402</c:v>
                </c:pt>
                <c:pt idx="87">
                  <c:v>888</c:v>
                </c:pt>
                <c:pt idx="88">
                  <c:v>992</c:v>
                </c:pt>
                <c:pt idx="89">
                  <c:v>789</c:v>
                </c:pt>
                <c:pt idx="90">
                  <c:v>875</c:v>
                </c:pt>
                <c:pt idx="91">
                  <c:v>675</c:v>
                </c:pt>
                <c:pt idx="92">
                  <c:v>451</c:v>
                </c:pt>
                <c:pt idx="93">
                  <c:v>813</c:v>
                </c:pt>
                <c:pt idx="94">
                  <c:v>665</c:v>
                </c:pt>
                <c:pt idx="95">
                  <c:v>642</c:v>
                </c:pt>
                <c:pt idx="96">
                  <c:v>652</c:v>
                </c:pt>
                <c:pt idx="97">
                  <c:v>669</c:v>
                </c:pt>
                <c:pt idx="98">
                  <c:v>531</c:v>
                </c:pt>
                <c:pt idx="99">
                  <c:v>300</c:v>
                </c:pt>
                <c:pt idx="100">
                  <c:v>397</c:v>
                </c:pt>
                <c:pt idx="101">
                  <c:v>584</c:v>
                </c:pt>
                <c:pt idx="102">
                  <c:v>593</c:v>
                </c:pt>
                <c:pt idx="103">
                  <c:v>516</c:v>
                </c:pt>
                <c:pt idx="104">
                  <c:v>416</c:v>
                </c:pt>
                <c:pt idx="105">
                  <c:v>333</c:v>
                </c:pt>
                <c:pt idx="106">
                  <c:v>200</c:v>
                </c:pt>
                <c:pt idx="107">
                  <c:v>318</c:v>
                </c:pt>
                <c:pt idx="108">
                  <c:v>321</c:v>
                </c:pt>
                <c:pt idx="109">
                  <c:v>177</c:v>
                </c:pt>
                <c:pt idx="110">
                  <c:v>518</c:v>
                </c:pt>
                <c:pt idx="111">
                  <c:v>270</c:v>
                </c:pt>
                <c:pt idx="112">
                  <c:v>197</c:v>
                </c:pt>
                <c:pt idx="113">
                  <c:v>280</c:v>
                </c:pt>
                <c:pt idx="114">
                  <c:v>283</c:v>
                </c:pt>
                <c:pt idx="115">
                  <c:v>202</c:v>
                </c:pt>
                <c:pt idx="116">
                  <c:v>379</c:v>
                </c:pt>
                <c:pt idx="117">
                  <c:v>163</c:v>
                </c:pt>
                <c:pt idx="118">
                  <c:v>346</c:v>
                </c:pt>
                <c:pt idx="119">
                  <c:v>338</c:v>
                </c:pt>
                <c:pt idx="120">
                  <c:v>-98</c:v>
                </c:pt>
                <c:pt idx="121">
                  <c:v>210</c:v>
                </c:pt>
                <c:pt idx="122">
                  <c:v>328</c:v>
                </c:pt>
                <c:pt idx="123">
                  <c:v>331</c:v>
                </c:pt>
                <c:pt idx="124">
                  <c:v>251</c:v>
                </c:pt>
                <c:pt idx="125">
                  <c:v>264</c:v>
                </c:pt>
                <c:pt idx="126">
                  <c:v>611</c:v>
                </c:pt>
                <c:pt idx="127">
                  <c:v>221</c:v>
                </c:pt>
                <c:pt idx="128">
                  <c:v>113</c:v>
                </c:pt>
                <c:pt idx="129">
                  <c:v>190</c:v>
                </c:pt>
                <c:pt idx="130">
                  <c:v>296</c:v>
                </c:pt>
                <c:pt idx="131">
                  <c:v>255</c:v>
                </c:pt>
                <c:pt idx="132">
                  <c:v>175</c:v>
                </c:pt>
                <c:pt idx="133">
                  <c:v>174</c:v>
                </c:pt>
                <c:pt idx="134">
                  <c:v>126</c:v>
                </c:pt>
                <c:pt idx="135">
                  <c:v>142</c:v>
                </c:pt>
                <c:pt idx="136">
                  <c:v>182</c:v>
                </c:pt>
                <c:pt idx="137">
                  <c:v>201</c:v>
                </c:pt>
                <c:pt idx="138">
                  <c:v>223</c:v>
                </c:pt>
                <c:pt idx="139">
                  <c:v>235</c:v>
                </c:pt>
                <c:pt idx="140">
                  <c:v>192</c:v>
                </c:pt>
                <c:pt idx="141">
                  <c:v>208</c:v>
                </c:pt>
                <c:pt idx="142">
                  <c:v>137</c:v>
                </c:pt>
                <c:pt idx="143">
                  <c:v>193</c:v>
                </c:pt>
                <c:pt idx="144">
                  <c:v>214</c:v>
                </c:pt>
                <c:pt idx="145">
                  <c:v>276</c:v>
                </c:pt>
                <c:pt idx="146">
                  <c:v>188</c:v>
                </c:pt>
                <c:pt idx="147">
                  <c:v>234</c:v>
                </c:pt>
                <c:pt idx="148">
                  <c:v>169</c:v>
                </c:pt>
                <c:pt idx="149">
                  <c:v>114</c:v>
                </c:pt>
                <c:pt idx="150">
                  <c:v>162</c:v>
                </c:pt>
                <c:pt idx="151">
                  <c:v>230</c:v>
                </c:pt>
                <c:pt idx="152">
                  <c:v>231</c:v>
                </c:pt>
                <c:pt idx="153">
                  <c:v>249</c:v>
                </c:pt>
                <c:pt idx="154">
                  <c:v>218</c:v>
                </c:pt>
                <c:pt idx="155">
                  <c:v>211</c:v>
                </c:pt>
                <c:pt idx="156">
                  <c:v>128</c:v>
                </c:pt>
                <c:pt idx="157">
                  <c:v>280</c:v>
                </c:pt>
                <c:pt idx="158">
                  <c:v>306</c:v>
                </c:pt>
                <c:pt idx="159">
                  <c:v>252</c:v>
                </c:pt>
                <c:pt idx="160">
                  <c:v>273</c:v>
                </c:pt>
                <c:pt idx="161">
                  <c:v>252</c:v>
                </c:pt>
                <c:pt idx="162">
                  <c:v>170</c:v>
                </c:pt>
                <c:pt idx="163">
                  <c:v>181</c:v>
                </c:pt>
                <c:pt idx="164">
                  <c:v>289</c:v>
                </c:pt>
                <c:pt idx="165">
                  <c:v>382</c:v>
                </c:pt>
                <c:pt idx="166">
                  <c:v>379</c:v>
                </c:pt>
                <c:pt idx="167">
                  <c:v>295</c:v>
                </c:pt>
                <c:pt idx="168">
                  <c:v>238</c:v>
                </c:pt>
                <c:pt idx="169">
                  <c:v>159</c:v>
                </c:pt>
                <c:pt idx="170">
                  <c:v>190</c:v>
                </c:pt>
                <c:pt idx="171">
                  <c:v>384</c:v>
                </c:pt>
                <c:pt idx="172">
                  <c:v>401</c:v>
                </c:pt>
                <c:pt idx="173">
                  <c:v>552</c:v>
                </c:pt>
                <c:pt idx="174">
                  <c:v>347</c:v>
                </c:pt>
                <c:pt idx="175">
                  <c:v>463</c:v>
                </c:pt>
                <c:pt idx="176">
                  <c:v>259</c:v>
                </c:pt>
                <c:pt idx="177">
                  <c:v>412</c:v>
                </c:pt>
                <c:pt idx="178">
                  <c:v>476</c:v>
                </c:pt>
                <c:pt idx="179">
                  <c:v>522</c:v>
                </c:pt>
                <c:pt idx="180">
                  <c:v>574</c:v>
                </c:pt>
                <c:pt idx="181">
                  <c:v>627</c:v>
                </c:pt>
                <c:pt idx="182">
                  <c:v>479</c:v>
                </c:pt>
                <c:pt idx="183">
                  <c:v>320</c:v>
                </c:pt>
                <c:pt idx="184">
                  <c:v>401</c:v>
                </c:pt>
                <c:pt idx="185">
                  <c:v>642</c:v>
                </c:pt>
                <c:pt idx="186">
                  <c:v>840</c:v>
                </c:pt>
                <c:pt idx="187">
                  <c:v>947</c:v>
                </c:pt>
                <c:pt idx="188">
                  <c:v>1071</c:v>
                </c:pt>
                <c:pt idx="189">
                  <c:v>1209</c:v>
                </c:pt>
                <c:pt idx="190">
                  <c:v>953</c:v>
                </c:pt>
                <c:pt idx="191">
                  <c:v>875</c:v>
                </c:pt>
                <c:pt idx="192">
                  <c:v>1345</c:v>
                </c:pt>
                <c:pt idx="193">
                  <c:v>1429</c:v>
                </c:pt>
                <c:pt idx="194">
                  <c:v>1462</c:v>
                </c:pt>
                <c:pt idx="195">
                  <c:v>1444</c:v>
                </c:pt>
                <c:pt idx="196">
                  <c:v>1365</c:v>
                </c:pt>
                <c:pt idx="197">
                  <c:v>993</c:v>
                </c:pt>
                <c:pt idx="198">
                  <c:v>978</c:v>
                </c:pt>
                <c:pt idx="199">
                  <c:v>1326</c:v>
                </c:pt>
                <c:pt idx="200">
                  <c:v>1396</c:v>
                </c:pt>
                <c:pt idx="201">
                  <c:v>1732</c:v>
                </c:pt>
                <c:pt idx="202">
                  <c:v>1695</c:v>
                </c:pt>
                <c:pt idx="203">
                  <c:v>1338</c:v>
                </c:pt>
                <c:pt idx="204">
                  <c:v>1107</c:v>
                </c:pt>
                <c:pt idx="205">
                  <c:v>1366</c:v>
                </c:pt>
                <c:pt idx="206">
                  <c:v>1434</c:v>
                </c:pt>
                <c:pt idx="207">
                  <c:v>1597</c:v>
                </c:pt>
                <c:pt idx="208">
                  <c:v>1616</c:v>
                </c:pt>
                <c:pt idx="209">
                  <c:v>1499</c:v>
                </c:pt>
                <c:pt idx="210">
                  <c:v>1458</c:v>
                </c:pt>
                <c:pt idx="211">
                  <c:v>1008</c:v>
                </c:pt>
                <c:pt idx="212">
                  <c:v>1229</c:v>
                </c:pt>
                <c:pt idx="213">
                  <c:v>1450</c:v>
                </c:pt>
                <c:pt idx="214">
                  <c:v>1585</c:v>
                </c:pt>
                <c:pt idx="215">
                  <c:v>1906</c:v>
                </c:pt>
                <c:pt idx="216">
                  <c:v>1638</c:v>
                </c:pt>
                <c:pt idx="217">
                  <c:v>1587</c:v>
                </c:pt>
                <c:pt idx="218">
                  <c:v>1349</c:v>
                </c:pt>
                <c:pt idx="219">
                  <c:v>1392</c:v>
                </c:pt>
                <c:pt idx="220">
                  <c:v>1640</c:v>
                </c:pt>
                <c:pt idx="221">
                  <c:v>1786</c:v>
                </c:pt>
                <c:pt idx="222">
                  <c:v>1912</c:v>
                </c:pt>
                <c:pt idx="223">
                  <c:v>1869</c:v>
                </c:pt>
                <c:pt idx="224">
                  <c:v>1766</c:v>
                </c:pt>
                <c:pt idx="225">
                  <c:v>1493</c:v>
                </c:pt>
                <c:pt idx="226">
                  <c:v>1647</c:v>
                </c:pt>
                <c:pt idx="227">
                  <c:v>1851</c:v>
                </c:pt>
                <c:pt idx="228">
                  <c:v>2548</c:v>
                </c:pt>
                <c:pt idx="229">
                  <c:v>2498</c:v>
                </c:pt>
                <c:pt idx="230">
                  <c:v>2844</c:v>
                </c:pt>
                <c:pt idx="231">
                  <c:v>2578</c:v>
                </c:pt>
                <c:pt idx="232">
                  <c:v>2257</c:v>
                </c:pt>
                <c:pt idx="233">
                  <c:v>2676</c:v>
                </c:pt>
                <c:pt idx="234">
                  <c:v>3678</c:v>
                </c:pt>
                <c:pt idx="235">
                  <c:v>4458</c:v>
                </c:pt>
                <c:pt idx="236">
                  <c:v>5372</c:v>
                </c:pt>
                <c:pt idx="237">
                  <c:v>5724</c:v>
                </c:pt>
                <c:pt idx="238">
                  <c:v>5456</c:v>
                </c:pt>
                <c:pt idx="239">
                  <c:v>4616</c:v>
                </c:pt>
                <c:pt idx="240">
                  <c:v>5901</c:v>
                </c:pt>
                <c:pt idx="241">
                  <c:v>7331</c:v>
                </c:pt>
                <c:pt idx="242">
                  <c:v>8803</c:v>
                </c:pt>
                <c:pt idx="243">
                  <c:v>10010</c:v>
                </c:pt>
                <c:pt idx="244">
                  <c:v>10925</c:v>
                </c:pt>
                <c:pt idx="245">
                  <c:v>11704</c:v>
                </c:pt>
                <c:pt idx="246">
                  <c:v>9335</c:v>
                </c:pt>
                <c:pt idx="247">
                  <c:v>10874</c:v>
                </c:pt>
                <c:pt idx="248">
                  <c:v>15198</c:v>
                </c:pt>
                <c:pt idx="249">
                  <c:v>16079</c:v>
                </c:pt>
                <c:pt idx="250">
                  <c:v>19139</c:v>
                </c:pt>
                <c:pt idx="251">
                  <c:v>19644</c:v>
                </c:pt>
                <c:pt idx="252">
                  <c:v>21268</c:v>
                </c:pt>
                <c:pt idx="253">
                  <c:v>17007</c:v>
                </c:pt>
                <c:pt idx="254">
                  <c:v>21991</c:v>
                </c:pt>
                <c:pt idx="255">
                  <c:v>24989</c:v>
                </c:pt>
                <c:pt idx="256">
                  <c:v>26826</c:v>
                </c:pt>
                <c:pt idx="257">
                  <c:v>31082</c:v>
                </c:pt>
                <c:pt idx="258">
                  <c:v>31756</c:v>
                </c:pt>
                <c:pt idx="259">
                  <c:v>29907</c:v>
                </c:pt>
                <c:pt idx="260">
                  <c:v>22250</c:v>
                </c:pt>
                <c:pt idx="261">
                  <c:v>28242</c:v>
                </c:pt>
                <c:pt idx="262">
                  <c:v>30547</c:v>
                </c:pt>
                <c:pt idx="263">
                  <c:v>34498</c:v>
                </c:pt>
                <c:pt idx="264">
                  <c:v>37807</c:v>
                </c:pt>
                <c:pt idx="265">
                  <c:v>39809</c:v>
                </c:pt>
                <c:pt idx="266">
                  <c:v>32614</c:v>
                </c:pt>
                <c:pt idx="267">
                  <c:v>25263</c:v>
                </c:pt>
                <c:pt idx="268">
                  <c:v>35098</c:v>
                </c:pt>
                <c:pt idx="269">
                  <c:v>32960</c:v>
                </c:pt>
                <c:pt idx="270">
                  <c:v>37978</c:v>
                </c:pt>
                <c:pt idx="271">
                  <c:v>40896</c:v>
                </c:pt>
                <c:pt idx="272">
                  <c:v>37253</c:v>
                </c:pt>
                <c:pt idx="273">
                  <c:v>33977</c:v>
                </c:pt>
                <c:pt idx="274">
                  <c:v>27354</c:v>
                </c:pt>
                <c:pt idx="275">
                  <c:v>32188</c:v>
                </c:pt>
                <c:pt idx="276">
                  <c:v>34283</c:v>
                </c:pt>
                <c:pt idx="277">
                  <c:v>36173</c:v>
                </c:pt>
                <c:pt idx="278">
                  <c:v>37239</c:v>
                </c:pt>
                <c:pt idx="279">
                  <c:v>34767</c:v>
                </c:pt>
                <c:pt idx="280">
                  <c:v>28334</c:v>
                </c:pt>
                <c:pt idx="281">
                  <c:v>22925</c:v>
                </c:pt>
                <c:pt idx="282">
                  <c:v>23231</c:v>
                </c:pt>
                <c:pt idx="283">
                  <c:v>25851</c:v>
                </c:pt>
                <c:pt idx="284">
                  <c:v>28993</c:v>
                </c:pt>
                <c:pt idx="285">
                  <c:v>28344</c:v>
                </c:pt>
                <c:pt idx="286">
                  <c:v>26321</c:v>
                </c:pt>
                <c:pt idx="287">
                  <c:v>20647</c:v>
                </c:pt>
                <c:pt idx="288">
                  <c:v>16374</c:v>
                </c:pt>
                <c:pt idx="289">
                  <c:v>19350</c:v>
                </c:pt>
                <c:pt idx="290">
                  <c:v>20703</c:v>
                </c:pt>
                <c:pt idx="291">
                  <c:v>23236</c:v>
                </c:pt>
                <c:pt idx="292">
                  <c:v>24099</c:v>
                </c:pt>
                <c:pt idx="293">
                  <c:v>21052</c:v>
                </c:pt>
                <c:pt idx="294">
                  <c:v>17371</c:v>
                </c:pt>
                <c:pt idx="295">
                  <c:v>13598</c:v>
                </c:pt>
                <c:pt idx="296">
                  <c:v>14706</c:v>
                </c:pt>
                <c:pt idx="297">
                  <c:v>12626</c:v>
                </c:pt>
                <c:pt idx="298">
                  <c:v>16860</c:v>
                </c:pt>
                <c:pt idx="299">
                  <c:v>18516</c:v>
                </c:pt>
                <c:pt idx="300">
                  <c:v>19702</c:v>
                </c:pt>
                <c:pt idx="301">
                  <c:v>17795</c:v>
                </c:pt>
                <c:pt idx="302">
                  <c:v>11949</c:v>
                </c:pt>
                <c:pt idx="303">
                  <c:v>14681</c:v>
                </c:pt>
                <c:pt idx="304">
                  <c:v>17400</c:v>
                </c:pt>
                <c:pt idx="305">
                  <c:v>18107</c:v>
                </c:pt>
                <c:pt idx="306">
                  <c:v>17959</c:v>
                </c:pt>
                <c:pt idx="307">
                  <c:v>16267</c:v>
                </c:pt>
                <c:pt idx="308">
                  <c:v>15074</c:v>
                </c:pt>
                <c:pt idx="309">
                  <c:v>10860</c:v>
                </c:pt>
                <c:pt idx="310">
                  <c:v>13294</c:v>
                </c:pt>
                <c:pt idx="311">
                  <c:v>14521</c:v>
                </c:pt>
                <c:pt idx="312">
                  <c:v>18040</c:v>
                </c:pt>
                <c:pt idx="313">
                  <c:v>19037</c:v>
                </c:pt>
                <c:pt idx="314">
                  <c:v>10429</c:v>
                </c:pt>
                <c:pt idx="315">
                  <c:v>8909</c:v>
                </c:pt>
                <c:pt idx="316">
                  <c:v>8583</c:v>
                </c:pt>
                <c:pt idx="317">
                  <c:v>11212</c:v>
                </c:pt>
                <c:pt idx="318">
                  <c:v>16202</c:v>
                </c:pt>
                <c:pt idx="319">
                  <c:v>23476</c:v>
                </c:pt>
                <c:pt idx="320">
                  <c:v>22205</c:v>
                </c:pt>
                <c:pt idx="321">
                  <c:v>12227</c:v>
                </c:pt>
                <c:pt idx="322">
                  <c:v>14243</c:v>
                </c:pt>
                <c:pt idx="323">
                  <c:v>10797</c:v>
                </c:pt>
                <c:pt idx="324">
                  <c:v>15373</c:v>
                </c:pt>
                <c:pt idx="325">
                  <c:v>20331</c:v>
                </c:pt>
                <c:pt idx="326">
                  <c:v>18016</c:v>
                </c:pt>
                <c:pt idx="327">
                  <c:v>17531</c:v>
                </c:pt>
                <c:pt idx="328">
                  <c:v>19976</c:v>
                </c:pt>
                <c:pt idx="329">
                  <c:v>18625</c:v>
                </c:pt>
                <c:pt idx="330">
                  <c:v>12532</c:v>
                </c:pt>
                <c:pt idx="331">
                  <c:v>14241</c:v>
                </c:pt>
                <c:pt idx="332">
                  <c:v>15771</c:v>
                </c:pt>
                <c:pt idx="333">
                  <c:v>17244</c:v>
                </c:pt>
                <c:pt idx="334">
                  <c:v>16146</c:v>
                </c:pt>
                <c:pt idx="335">
                  <c:v>16309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VARIATION!$E$1</c:f>
              <c:strCache>
                <c:ptCount val="1"/>
                <c:pt idx="0">
                  <c:v>Corée</c:v>
                </c:pt>
              </c:strCache>
            </c:strRef>
          </c:tx>
          <c:xVal>
            <c:numRef>
              <c:f>VARIATION!$B$2:$B$338</c:f>
              <c:numCache>
                <c:formatCode>General</c:formatCode>
                <c:ptCount val="3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</c:numCache>
            </c:numRef>
          </c:xVal>
          <c:yVal>
            <c:numRef>
              <c:f>VARIATION!$E$2:$E$338</c:f>
              <c:numCache>
                <c:formatCode>General</c:formatCode>
                <c:ptCount val="3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27</c:v>
                </c:pt>
                <c:pt idx="4">
                  <c:v>53</c:v>
                </c:pt>
                <c:pt idx="5">
                  <c:v>98</c:v>
                </c:pt>
                <c:pt idx="6">
                  <c:v>227</c:v>
                </c:pt>
                <c:pt idx="7">
                  <c:v>166</c:v>
                </c:pt>
                <c:pt idx="8">
                  <c:v>231</c:v>
                </c:pt>
                <c:pt idx="9">
                  <c:v>144</c:v>
                </c:pt>
                <c:pt idx="10">
                  <c:v>284</c:v>
                </c:pt>
                <c:pt idx="11">
                  <c:v>505</c:v>
                </c:pt>
                <c:pt idx="12">
                  <c:v>571</c:v>
                </c:pt>
                <c:pt idx="13">
                  <c:v>813</c:v>
                </c:pt>
                <c:pt idx="14">
                  <c:v>586</c:v>
                </c:pt>
                <c:pt idx="15">
                  <c:v>599</c:v>
                </c:pt>
                <c:pt idx="16">
                  <c:v>851</c:v>
                </c:pt>
                <c:pt idx="17">
                  <c:v>435</c:v>
                </c:pt>
                <c:pt idx="18">
                  <c:v>663</c:v>
                </c:pt>
                <c:pt idx="19">
                  <c:v>309</c:v>
                </c:pt>
                <c:pt idx="20">
                  <c:v>448</c:v>
                </c:pt>
                <c:pt idx="21">
                  <c:v>272</c:v>
                </c:pt>
                <c:pt idx="22">
                  <c:v>165</c:v>
                </c:pt>
                <c:pt idx="23">
                  <c:v>35</c:v>
                </c:pt>
                <c:pt idx="24">
                  <c:v>242</c:v>
                </c:pt>
                <c:pt idx="25">
                  <c:v>114</c:v>
                </c:pt>
                <c:pt idx="26">
                  <c:v>110</c:v>
                </c:pt>
                <c:pt idx="27">
                  <c:v>107</c:v>
                </c:pt>
                <c:pt idx="28">
                  <c:v>76</c:v>
                </c:pt>
                <c:pt idx="29">
                  <c:v>74</c:v>
                </c:pt>
                <c:pt idx="30">
                  <c:v>84</c:v>
                </c:pt>
                <c:pt idx="31">
                  <c:v>93</c:v>
                </c:pt>
                <c:pt idx="32">
                  <c:v>152</c:v>
                </c:pt>
                <c:pt idx="33">
                  <c:v>87</c:v>
                </c:pt>
                <c:pt idx="34">
                  <c:v>147</c:v>
                </c:pt>
                <c:pt idx="35">
                  <c:v>98</c:v>
                </c:pt>
                <c:pt idx="36">
                  <c:v>64</c:v>
                </c:pt>
                <c:pt idx="37">
                  <c:v>76</c:v>
                </c:pt>
                <c:pt idx="38">
                  <c:v>100</c:v>
                </c:pt>
                <c:pt idx="39">
                  <c:v>104</c:v>
                </c:pt>
                <c:pt idx="40">
                  <c:v>91</c:v>
                </c:pt>
                <c:pt idx="41">
                  <c:v>146</c:v>
                </c:pt>
                <c:pt idx="42">
                  <c:v>105</c:v>
                </c:pt>
                <c:pt idx="43">
                  <c:v>78</c:v>
                </c:pt>
                <c:pt idx="44">
                  <c:v>125</c:v>
                </c:pt>
                <c:pt idx="45">
                  <c:v>101</c:v>
                </c:pt>
                <c:pt idx="46">
                  <c:v>89</c:v>
                </c:pt>
                <c:pt idx="47">
                  <c:v>86</c:v>
                </c:pt>
                <c:pt idx="48">
                  <c:v>94</c:v>
                </c:pt>
                <c:pt idx="49">
                  <c:v>81</c:v>
                </c:pt>
                <c:pt idx="50">
                  <c:v>47</c:v>
                </c:pt>
                <c:pt idx="51">
                  <c:v>47</c:v>
                </c:pt>
                <c:pt idx="52">
                  <c:v>53</c:v>
                </c:pt>
                <c:pt idx="53">
                  <c:v>39</c:v>
                </c:pt>
                <c:pt idx="54">
                  <c:v>27</c:v>
                </c:pt>
                <c:pt idx="55">
                  <c:v>30</c:v>
                </c:pt>
                <c:pt idx="56">
                  <c:v>32</c:v>
                </c:pt>
                <c:pt idx="57">
                  <c:v>25</c:v>
                </c:pt>
                <c:pt idx="58">
                  <c:v>27</c:v>
                </c:pt>
                <c:pt idx="59">
                  <c:v>27</c:v>
                </c:pt>
                <c:pt idx="60">
                  <c:v>22</c:v>
                </c:pt>
                <c:pt idx="61">
                  <c:v>22</c:v>
                </c:pt>
                <c:pt idx="62">
                  <c:v>18</c:v>
                </c:pt>
                <c:pt idx="63">
                  <c:v>8</c:v>
                </c:pt>
                <c:pt idx="64">
                  <c:v>13</c:v>
                </c:pt>
                <c:pt idx="65">
                  <c:v>9</c:v>
                </c:pt>
                <c:pt idx="66">
                  <c:v>11</c:v>
                </c:pt>
                <c:pt idx="67">
                  <c:v>8</c:v>
                </c:pt>
                <c:pt idx="68">
                  <c:v>6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14</c:v>
                </c:pt>
                <c:pt idx="73">
                  <c:v>9</c:v>
                </c:pt>
                <c:pt idx="74">
                  <c:v>4</c:v>
                </c:pt>
                <c:pt idx="75">
                  <c:v>9</c:v>
                </c:pt>
                <c:pt idx="76">
                  <c:v>6</c:v>
                </c:pt>
                <c:pt idx="77">
                  <c:v>13</c:v>
                </c:pt>
                <c:pt idx="78">
                  <c:v>8</c:v>
                </c:pt>
                <c:pt idx="79">
                  <c:v>3</c:v>
                </c:pt>
                <c:pt idx="80">
                  <c:v>2</c:v>
                </c:pt>
                <c:pt idx="81">
                  <c:v>4</c:v>
                </c:pt>
                <c:pt idx="82">
                  <c:v>12</c:v>
                </c:pt>
                <c:pt idx="83">
                  <c:v>18</c:v>
                </c:pt>
                <c:pt idx="84">
                  <c:v>34</c:v>
                </c:pt>
                <c:pt idx="85">
                  <c:v>35</c:v>
                </c:pt>
                <c:pt idx="86">
                  <c:v>27</c:v>
                </c:pt>
                <c:pt idx="87">
                  <c:v>26</c:v>
                </c:pt>
                <c:pt idx="88">
                  <c:v>29</c:v>
                </c:pt>
                <c:pt idx="89">
                  <c:v>27</c:v>
                </c:pt>
                <c:pt idx="90">
                  <c:v>19</c:v>
                </c:pt>
                <c:pt idx="91">
                  <c:v>13</c:v>
                </c:pt>
                <c:pt idx="92">
                  <c:v>15</c:v>
                </c:pt>
                <c:pt idx="93">
                  <c:v>13</c:v>
                </c:pt>
                <c:pt idx="94">
                  <c:v>32</c:v>
                </c:pt>
                <c:pt idx="95">
                  <c:v>12</c:v>
                </c:pt>
                <c:pt idx="96">
                  <c:v>20</c:v>
                </c:pt>
                <c:pt idx="97">
                  <c:v>23</c:v>
                </c:pt>
                <c:pt idx="98">
                  <c:v>25</c:v>
                </c:pt>
                <c:pt idx="99">
                  <c:v>16</c:v>
                </c:pt>
                <c:pt idx="100">
                  <c:v>19</c:v>
                </c:pt>
                <c:pt idx="101">
                  <c:v>40</c:v>
                </c:pt>
                <c:pt idx="102">
                  <c:v>79</c:v>
                </c:pt>
                <c:pt idx="103">
                  <c:v>58</c:v>
                </c:pt>
                <c:pt idx="104">
                  <c:v>39</c:v>
                </c:pt>
                <c:pt idx="105">
                  <c:v>27</c:v>
                </c:pt>
                <c:pt idx="106">
                  <c:v>35</c:v>
                </c:pt>
                <c:pt idx="107">
                  <c:v>38</c:v>
                </c:pt>
                <c:pt idx="108">
                  <c:v>49</c:v>
                </c:pt>
                <c:pt idx="109">
                  <c:v>39</c:v>
                </c:pt>
                <c:pt idx="110">
                  <c:v>39</c:v>
                </c:pt>
                <c:pt idx="111">
                  <c:v>51</c:v>
                </c:pt>
                <c:pt idx="112">
                  <c:v>57</c:v>
                </c:pt>
                <c:pt idx="113">
                  <c:v>38</c:v>
                </c:pt>
                <c:pt idx="114">
                  <c:v>38</c:v>
                </c:pt>
                <c:pt idx="115">
                  <c:v>50</c:v>
                </c:pt>
                <c:pt idx="116">
                  <c:v>45</c:v>
                </c:pt>
                <c:pt idx="117">
                  <c:v>56</c:v>
                </c:pt>
                <c:pt idx="118">
                  <c:v>48</c:v>
                </c:pt>
                <c:pt idx="119">
                  <c:v>34</c:v>
                </c:pt>
                <c:pt idx="120">
                  <c:v>36</c:v>
                </c:pt>
                <c:pt idx="121">
                  <c:v>34</c:v>
                </c:pt>
                <c:pt idx="122">
                  <c:v>43</c:v>
                </c:pt>
                <c:pt idx="123">
                  <c:v>59</c:v>
                </c:pt>
                <c:pt idx="124">
                  <c:v>49</c:v>
                </c:pt>
                <c:pt idx="125">
                  <c:v>67</c:v>
                </c:pt>
                <c:pt idx="126">
                  <c:v>48</c:v>
                </c:pt>
                <c:pt idx="127">
                  <c:v>17</c:v>
                </c:pt>
                <c:pt idx="128">
                  <c:v>46</c:v>
                </c:pt>
                <c:pt idx="129">
                  <c:v>51</c:v>
                </c:pt>
                <c:pt idx="130">
                  <c:v>28</c:v>
                </c:pt>
                <c:pt idx="131">
                  <c:v>39</c:v>
                </c:pt>
                <c:pt idx="132">
                  <c:v>51</c:v>
                </c:pt>
                <c:pt idx="133">
                  <c:v>62</c:v>
                </c:pt>
                <c:pt idx="134">
                  <c:v>42</c:v>
                </c:pt>
                <c:pt idx="135">
                  <c:v>43</c:v>
                </c:pt>
                <c:pt idx="136">
                  <c:v>50</c:v>
                </c:pt>
                <c:pt idx="137">
                  <c:v>54</c:v>
                </c:pt>
                <c:pt idx="138">
                  <c:v>63</c:v>
                </c:pt>
                <c:pt idx="139">
                  <c:v>73</c:v>
                </c:pt>
                <c:pt idx="140">
                  <c:v>51</c:v>
                </c:pt>
                <c:pt idx="141">
                  <c:v>46</c:v>
                </c:pt>
                <c:pt idx="142">
                  <c:v>44</c:v>
                </c:pt>
                <c:pt idx="143">
                  <c:v>62</c:v>
                </c:pt>
                <c:pt idx="144">
                  <c:v>50</c:v>
                </c:pt>
                <c:pt idx="145">
                  <c:v>45</c:v>
                </c:pt>
                <c:pt idx="146">
                  <c:v>35</c:v>
                </c:pt>
                <c:pt idx="147">
                  <c:v>44</c:v>
                </c:pt>
                <c:pt idx="148">
                  <c:v>62</c:v>
                </c:pt>
                <c:pt idx="149">
                  <c:v>33</c:v>
                </c:pt>
                <c:pt idx="150">
                  <c:v>39</c:v>
                </c:pt>
                <c:pt idx="151">
                  <c:v>61</c:v>
                </c:pt>
                <c:pt idx="152">
                  <c:v>60</c:v>
                </c:pt>
                <c:pt idx="153">
                  <c:v>39</c:v>
                </c:pt>
                <c:pt idx="154">
                  <c:v>34</c:v>
                </c:pt>
                <c:pt idx="155">
                  <c:v>26</c:v>
                </c:pt>
                <c:pt idx="156">
                  <c:v>45</c:v>
                </c:pt>
                <c:pt idx="157">
                  <c:v>63</c:v>
                </c:pt>
                <c:pt idx="158">
                  <c:v>59</c:v>
                </c:pt>
                <c:pt idx="159">
                  <c:v>41</c:v>
                </c:pt>
                <c:pt idx="160">
                  <c:v>113</c:v>
                </c:pt>
                <c:pt idx="161">
                  <c:v>58</c:v>
                </c:pt>
                <c:pt idx="162">
                  <c:v>25</c:v>
                </c:pt>
                <c:pt idx="163">
                  <c:v>28</c:v>
                </c:pt>
                <c:pt idx="164">
                  <c:v>48</c:v>
                </c:pt>
                <c:pt idx="165">
                  <c:v>18</c:v>
                </c:pt>
                <c:pt idx="166">
                  <c:v>36</c:v>
                </c:pt>
                <c:pt idx="167">
                  <c:v>31</c:v>
                </c:pt>
                <c:pt idx="168">
                  <c:v>30</c:v>
                </c:pt>
                <c:pt idx="169">
                  <c:v>23</c:v>
                </c:pt>
                <c:pt idx="170">
                  <c:v>34</c:v>
                </c:pt>
                <c:pt idx="171">
                  <c:v>33</c:v>
                </c:pt>
                <c:pt idx="172">
                  <c:v>43</c:v>
                </c:pt>
                <c:pt idx="173">
                  <c:v>20</c:v>
                </c:pt>
                <c:pt idx="174">
                  <c:v>43</c:v>
                </c:pt>
                <c:pt idx="175">
                  <c:v>36</c:v>
                </c:pt>
                <c:pt idx="176">
                  <c:v>28</c:v>
                </c:pt>
                <c:pt idx="177">
                  <c:v>34</c:v>
                </c:pt>
                <c:pt idx="178">
                  <c:v>54</c:v>
                </c:pt>
                <c:pt idx="179">
                  <c:v>56</c:v>
                </c:pt>
                <c:pt idx="180">
                  <c:v>103</c:v>
                </c:pt>
                <c:pt idx="181">
                  <c:v>166</c:v>
                </c:pt>
                <c:pt idx="182">
                  <c:v>279</c:v>
                </c:pt>
                <c:pt idx="183">
                  <c:v>197</c:v>
                </c:pt>
                <c:pt idx="184">
                  <c:v>246</c:v>
                </c:pt>
                <c:pt idx="185">
                  <c:v>297</c:v>
                </c:pt>
                <c:pt idx="186">
                  <c:v>288</c:v>
                </c:pt>
                <c:pt idx="187">
                  <c:v>324</c:v>
                </c:pt>
                <c:pt idx="188">
                  <c:v>332</c:v>
                </c:pt>
                <c:pt idx="189">
                  <c:v>397</c:v>
                </c:pt>
                <c:pt idx="190">
                  <c:v>266</c:v>
                </c:pt>
                <c:pt idx="191">
                  <c:v>280</c:v>
                </c:pt>
                <c:pt idx="192">
                  <c:v>320</c:v>
                </c:pt>
                <c:pt idx="193">
                  <c:v>441</c:v>
                </c:pt>
                <c:pt idx="194">
                  <c:v>371</c:v>
                </c:pt>
                <c:pt idx="195">
                  <c:v>323</c:v>
                </c:pt>
                <c:pt idx="196">
                  <c:v>299</c:v>
                </c:pt>
                <c:pt idx="197">
                  <c:v>248</c:v>
                </c:pt>
                <c:pt idx="198">
                  <c:v>235</c:v>
                </c:pt>
                <c:pt idx="199">
                  <c:v>267</c:v>
                </c:pt>
                <c:pt idx="200">
                  <c:v>195</c:v>
                </c:pt>
                <c:pt idx="201">
                  <c:v>198</c:v>
                </c:pt>
                <c:pt idx="202">
                  <c:v>168</c:v>
                </c:pt>
                <c:pt idx="203">
                  <c:v>167</c:v>
                </c:pt>
                <c:pt idx="204">
                  <c:v>119</c:v>
                </c:pt>
                <c:pt idx="205">
                  <c:v>136</c:v>
                </c:pt>
                <c:pt idx="206">
                  <c:v>156</c:v>
                </c:pt>
                <c:pt idx="207">
                  <c:v>155</c:v>
                </c:pt>
                <c:pt idx="208">
                  <c:v>176</c:v>
                </c:pt>
                <c:pt idx="209">
                  <c:v>136</c:v>
                </c:pt>
                <c:pt idx="210">
                  <c:v>121</c:v>
                </c:pt>
                <c:pt idx="211">
                  <c:v>109</c:v>
                </c:pt>
                <c:pt idx="212">
                  <c:v>106</c:v>
                </c:pt>
                <c:pt idx="213">
                  <c:v>113</c:v>
                </c:pt>
                <c:pt idx="214">
                  <c:v>153</c:v>
                </c:pt>
                <c:pt idx="215">
                  <c:v>126</c:v>
                </c:pt>
                <c:pt idx="216">
                  <c:v>110</c:v>
                </c:pt>
                <c:pt idx="217">
                  <c:v>82</c:v>
                </c:pt>
                <c:pt idx="218">
                  <c:v>70</c:v>
                </c:pt>
                <c:pt idx="219">
                  <c:v>61</c:v>
                </c:pt>
                <c:pt idx="220">
                  <c:v>110</c:v>
                </c:pt>
                <c:pt idx="221">
                  <c:v>125</c:v>
                </c:pt>
                <c:pt idx="222">
                  <c:v>114</c:v>
                </c:pt>
                <c:pt idx="223">
                  <c:v>61</c:v>
                </c:pt>
                <c:pt idx="224">
                  <c:v>95</c:v>
                </c:pt>
                <c:pt idx="225">
                  <c:v>50</c:v>
                </c:pt>
                <c:pt idx="226">
                  <c:v>38</c:v>
                </c:pt>
                <c:pt idx="227">
                  <c:v>113</c:v>
                </c:pt>
                <c:pt idx="228">
                  <c:v>77</c:v>
                </c:pt>
                <c:pt idx="229">
                  <c:v>63</c:v>
                </c:pt>
                <c:pt idx="230">
                  <c:v>75</c:v>
                </c:pt>
                <c:pt idx="231">
                  <c:v>64</c:v>
                </c:pt>
                <c:pt idx="232">
                  <c:v>73</c:v>
                </c:pt>
                <c:pt idx="233">
                  <c:v>75</c:v>
                </c:pt>
                <c:pt idx="234">
                  <c:v>114</c:v>
                </c:pt>
                <c:pt idx="235">
                  <c:v>69</c:v>
                </c:pt>
                <c:pt idx="236">
                  <c:v>54</c:v>
                </c:pt>
                <c:pt idx="237">
                  <c:v>72</c:v>
                </c:pt>
                <c:pt idx="238">
                  <c:v>58</c:v>
                </c:pt>
                <c:pt idx="239">
                  <c:v>97</c:v>
                </c:pt>
                <c:pt idx="240">
                  <c:v>102</c:v>
                </c:pt>
                <c:pt idx="241">
                  <c:v>73</c:v>
                </c:pt>
                <c:pt idx="242">
                  <c:v>110</c:v>
                </c:pt>
                <c:pt idx="243">
                  <c:v>47</c:v>
                </c:pt>
                <c:pt idx="244">
                  <c:v>73</c:v>
                </c:pt>
                <c:pt idx="245">
                  <c:v>91</c:v>
                </c:pt>
                <c:pt idx="246">
                  <c:v>76</c:v>
                </c:pt>
                <c:pt idx="247">
                  <c:v>58</c:v>
                </c:pt>
                <c:pt idx="248">
                  <c:v>91</c:v>
                </c:pt>
                <c:pt idx="249">
                  <c:v>119</c:v>
                </c:pt>
                <c:pt idx="250">
                  <c:v>155</c:v>
                </c:pt>
                <c:pt idx="251">
                  <c:v>77</c:v>
                </c:pt>
                <c:pt idx="252">
                  <c:v>61</c:v>
                </c:pt>
                <c:pt idx="253">
                  <c:v>119</c:v>
                </c:pt>
                <c:pt idx="254">
                  <c:v>88</c:v>
                </c:pt>
                <c:pt idx="255">
                  <c:v>103</c:v>
                </c:pt>
                <c:pt idx="256">
                  <c:v>125</c:v>
                </c:pt>
                <c:pt idx="257">
                  <c:v>114</c:v>
                </c:pt>
                <c:pt idx="258">
                  <c:v>126</c:v>
                </c:pt>
                <c:pt idx="259">
                  <c:v>124</c:v>
                </c:pt>
                <c:pt idx="260">
                  <c:v>97</c:v>
                </c:pt>
                <c:pt idx="261">
                  <c:v>75</c:v>
                </c:pt>
                <c:pt idx="262">
                  <c:v>118</c:v>
                </c:pt>
                <c:pt idx="263">
                  <c:v>125</c:v>
                </c:pt>
                <c:pt idx="264">
                  <c:v>145</c:v>
                </c:pt>
                <c:pt idx="265">
                  <c:v>89</c:v>
                </c:pt>
                <c:pt idx="266">
                  <c:v>143</c:v>
                </c:pt>
                <c:pt idx="267">
                  <c:v>126</c:v>
                </c:pt>
                <c:pt idx="268">
                  <c:v>100</c:v>
                </c:pt>
                <c:pt idx="269">
                  <c:v>146</c:v>
                </c:pt>
                <c:pt idx="270">
                  <c:v>143</c:v>
                </c:pt>
                <c:pt idx="271">
                  <c:v>191</c:v>
                </c:pt>
                <c:pt idx="272">
                  <c:v>205</c:v>
                </c:pt>
                <c:pt idx="273">
                  <c:v>208</c:v>
                </c:pt>
                <c:pt idx="274">
                  <c:v>223</c:v>
                </c:pt>
                <c:pt idx="275">
                  <c:v>229</c:v>
                </c:pt>
                <c:pt idx="276">
                  <c:v>313</c:v>
                </c:pt>
                <c:pt idx="277">
                  <c:v>343</c:v>
                </c:pt>
                <c:pt idx="278">
                  <c:v>363</c:v>
                </c:pt>
                <c:pt idx="279">
                  <c:v>386</c:v>
                </c:pt>
                <c:pt idx="280">
                  <c:v>330</c:v>
                </c:pt>
                <c:pt idx="281">
                  <c:v>271</c:v>
                </c:pt>
                <c:pt idx="282">
                  <c:v>349</c:v>
                </c:pt>
                <c:pt idx="283">
                  <c:v>382</c:v>
                </c:pt>
                <c:pt idx="284">
                  <c:v>583</c:v>
                </c:pt>
                <c:pt idx="285">
                  <c:v>569</c:v>
                </c:pt>
                <c:pt idx="286">
                  <c:v>488</c:v>
                </c:pt>
                <c:pt idx="287">
                  <c:v>449</c:v>
                </c:pt>
                <c:pt idx="288">
                  <c:v>377</c:v>
                </c:pt>
                <c:pt idx="289">
                  <c:v>451</c:v>
                </c:pt>
                <c:pt idx="290">
                  <c:v>511</c:v>
                </c:pt>
                <c:pt idx="291">
                  <c:v>540</c:v>
                </c:pt>
                <c:pt idx="292">
                  <c:v>629</c:v>
                </c:pt>
                <c:pt idx="293">
                  <c:v>583</c:v>
                </c:pt>
                <c:pt idx="294">
                  <c:v>631</c:v>
                </c:pt>
                <c:pt idx="295">
                  <c:v>615</c:v>
                </c:pt>
                <c:pt idx="296">
                  <c:v>585</c:v>
                </c:pt>
                <c:pt idx="297">
                  <c:v>670</c:v>
                </c:pt>
                <c:pt idx="298">
                  <c:v>682</c:v>
                </c:pt>
                <c:pt idx="299">
                  <c:v>688</c:v>
                </c:pt>
                <c:pt idx="300">
                  <c:v>950</c:v>
                </c:pt>
                <c:pt idx="301">
                  <c:v>1030</c:v>
                </c:pt>
                <c:pt idx="302">
                  <c:v>718</c:v>
                </c:pt>
                <c:pt idx="303">
                  <c:v>880</c:v>
                </c:pt>
                <c:pt idx="304">
                  <c:v>1075</c:v>
                </c:pt>
                <c:pt idx="305">
                  <c:v>1014</c:v>
                </c:pt>
                <c:pt idx="306">
                  <c:v>1064</c:v>
                </c:pt>
                <c:pt idx="307">
                  <c:v>1053</c:v>
                </c:pt>
                <c:pt idx="308">
                  <c:v>1095</c:v>
                </c:pt>
                <c:pt idx="309">
                  <c:v>926</c:v>
                </c:pt>
                <c:pt idx="310">
                  <c:v>867</c:v>
                </c:pt>
                <c:pt idx="311">
                  <c:v>1090</c:v>
                </c:pt>
                <c:pt idx="312">
                  <c:v>985</c:v>
                </c:pt>
                <c:pt idx="313">
                  <c:v>1237</c:v>
                </c:pt>
                <c:pt idx="314">
                  <c:v>1132</c:v>
                </c:pt>
                <c:pt idx="315">
                  <c:v>970</c:v>
                </c:pt>
                <c:pt idx="316">
                  <c:v>808</c:v>
                </c:pt>
                <c:pt idx="317">
                  <c:v>1045</c:v>
                </c:pt>
                <c:pt idx="318">
                  <c:v>1048</c:v>
                </c:pt>
                <c:pt idx="319">
                  <c:v>967</c:v>
                </c:pt>
                <c:pt idx="320">
                  <c:v>1029</c:v>
                </c:pt>
                <c:pt idx="321">
                  <c:v>818</c:v>
                </c:pt>
                <c:pt idx="322">
                  <c:v>657</c:v>
                </c:pt>
                <c:pt idx="323">
                  <c:v>1020</c:v>
                </c:pt>
                <c:pt idx="324">
                  <c:v>715</c:v>
                </c:pt>
                <c:pt idx="325">
                  <c:v>839</c:v>
                </c:pt>
                <c:pt idx="326">
                  <c:v>868</c:v>
                </c:pt>
                <c:pt idx="327">
                  <c:v>672</c:v>
                </c:pt>
                <c:pt idx="328">
                  <c:v>641</c:v>
                </c:pt>
                <c:pt idx="329">
                  <c:v>665</c:v>
                </c:pt>
                <c:pt idx="330">
                  <c:v>450</c:v>
                </c:pt>
                <c:pt idx="331">
                  <c:v>537</c:v>
                </c:pt>
                <c:pt idx="332">
                  <c:v>553</c:v>
                </c:pt>
                <c:pt idx="333">
                  <c:v>524</c:v>
                </c:pt>
                <c:pt idx="334">
                  <c:v>513</c:v>
                </c:pt>
                <c:pt idx="335">
                  <c:v>579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VARIATION!$F$1</c:f>
              <c:strCache>
                <c:ptCount val="1"/>
                <c:pt idx="0">
                  <c:v>USA</c:v>
                </c:pt>
              </c:strCache>
            </c:strRef>
          </c:tx>
          <c:xVal>
            <c:numRef>
              <c:f>VARIATION!$B$2:$B$338</c:f>
              <c:numCache>
                <c:formatCode>General</c:formatCode>
                <c:ptCount val="3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</c:numCache>
            </c:numRef>
          </c:xVal>
          <c:yVal>
            <c:numRef>
              <c:f>VARIATION!$F$2:$F$338</c:f>
              <c:numCache>
                <c:formatCode>General</c:formatCode>
                <c:ptCount val="3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18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5</c:v>
                </c:pt>
                <c:pt idx="14">
                  <c:v>7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73</c:v>
                </c:pt>
                <c:pt idx="19">
                  <c:v>98</c:v>
                </c:pt>
                <c:pt idx="20">
                  <c:v>116</c:v>
                </c:pt>
                <c:pt idx="21">
                  <c:v>106</c:v>
                </c:pt>
                <c:pt idx="22">
                  <c:v>163</c:v>
                </c:pt>
                <c:pt idx="23">
                  <c:v>290</c:v>
                </c:pt>
                <c:pt idx="24">
                  <c:v>307</c:v>
                </c:pt>
                <c:pt idx="25">
                  <c:v>329</c:v>
                </c:pt>
                <c:pt idx="26">
                  <c:v>553</c:v>
                </c:pt>
                <c:pt idx="27">
                  <c:v>588</c:v>
                </c:pt>
                <c:pt idx="28">
                  <c:v>846</c:v>
                </c:pt>
                <c:pt idx="29">
                  <c:v>987</c:v>
                </c:pt>
                <c:pt idx="30">
                  <c:v>1753</c:v>
                </c:pt>
                <c:pt idx="31">
                  <c:v>2960</c:v>
                </c:pt>
                <c:pt idx="32">
                  <c:v>4581</c:v>
                </c:pt>
                <c:pt idx="33">
                  <c:v>5653</c:v>
                </c:pt>
                <c:pt idx="34">
                  <c:v>4867</c:v>
                </c:pt>
                <c:pt idx="35">
                  <c:v>9422</c:v>
                </c:pt>
                <c:pt idx="36">
                  <c:v>10349</c:v>
                </c:pt>
                <c:pt idx="37">
                  <c:v>11209</c:v>
                </c:pt>
                <c:pt idx="38">
                  <c:v>13507</c:v>
                </c:pt>
                <c:pt idx="39">
                  <c:v>17474</c:v>
                </c:pt>
                <c:pt idx="40">
                  <c:v>18838</c:v>
                </c:pt>
                <c:pt idx="41">
                  <c:v>19571</c:v>
                </c:pt>
                <c:pt idx="42">
                  <c:v>20192</c:v>
                </c:pt>
                <c:pt idx="43">
                  <c:v>23197</c:v>
                </c:pt>
                <c:pt idx="44">
                  <c:v>25176</c:v>
                </c:pt>
                <c:pt idx="45">
                  <c:v>26942</c:v>
                </c:pt>
                <c:pt idx="46">
                  <c:v>30413</c:v>
                </c:pt>
                <c:pt idx="47">
                  <c:v>32769</c:v>
                </c:pt>
                <c:pt idx="48">
                  <c:v>34517</c:v>
                </c:pt>
                <c:pt idx="49">
                  <c:v>25753</c:v>
                </c:pt>
                <c:pt idx="50">
                  <c:v>31601</c:v>
                </c:pt>
                <c:pt idx="51">
                  <c:v>33877</c:v>
                </c:pt>
                <c:pt idx="52">
                  <c:v>32344</c:v>
                </c:pt>
                <c:pt idx="53">
                  <c:v>33946</c:v>
                </c:pt>
                <c:pt idx="54">
                  <c:v>34089</c:v>
                </c:pt>
                <c:pt idx="55">
                  <c:v>30338</c:v>
                </c:pt>
                <c:pt idx="56">
                  <c:v>27766</c:v>
                </c:pt>
                <c:pt idx="57">
                  <c:v>26905</c:v>
                </c:pt>
                <c:pt idx="58">
                  <c:v>27340</c:v>
                </c:pt>
                <c:pt idx="59">
                  <c:v>30521</c:v>
                </c:pt>
                <c:pt idx="60">
                  <c:v>29980</c:v>
                </c:pt>
                <c:pt idx="61">
                  <c:v>32368</c:v>
                </c:pt>
                <c:pt idx="62">
                  <c:v>29079</c:v>
                </c:pt>
                <c:pt idx="63">
                  <c:v>26113</c:v>
                </c:pt>
                <c:pt idx="64">
                  <c:v>28131</c:v>
                </c:pt>
                <c:pt idx="65">
                  <c:v>26084</c:v>
                </c:pt>
                <c:pt idx="66">
                  <c:v>30156</c:v>
                </c:pt>
                <c:pt idx="67">
                  <c:v>31889</c:v>
                </c:pt>
                <c:pt idx="68">
                  <c:v>38958</c:v>
                </c:pt>
                <c:pt idx="69">
                  <c:v>35419</c:v>
                </c:pt>
                <c:pt idx="70">
                  <c:v>26509</c:v>
                </c:pt>
                <c:pt idx="71">
                  <c:v>23196</c:v>
                </c:pt>
                <c:pt idx="72">
                  <c:v>25409</c:v>
                </c:pt>
                <c:pt idx="73">
                  <c:v>28429</c:v>
                </c:pt>
                <c:pt idx="74">
                  <c:v>30829</c:v>
                </c:pt>
                <c:pt idx="75">
                  <c:v>36007</c:v>
                </c:pt>
                <c:pt idx="76">
                  <c:v>29744</c:v>
                </c:pt>
                <c:pt idx="77">
                  <c:v>27348</c:v>
                </c:pt>
                <c:pt idx="78">
                  <c:v>24713</c:v>
                </c:pt>
                <c:pt idx="79">
                  <c:v>24798</c:v>
                </c:pt>
                <c:pt idx="80">
                  <c:v>25459</c:v>
                </c:pt>
                <c:pt idx="81">
                  <c:v>29531</c:v>
                </c:pt>
                <c:pt idx="82">
                  <c:v>29162</c:v>
                </c:pt>
                <c:pt idx="83">
                  <c:v>25524</c:v>
                </c:pt>
                <c:pt idx="84">
                  <c:v>20329</c:v>
                </c:pt>
                <c:pt idx="85">
                  <c:v>18196</c:v>
                </c:pt>
                <c:pt idx="86">
                  <c:v>22802</c:v>
                </c:pt>
                <c:pt idx="87">
                  <c:v>21711</c:v>
                </c:pt>
                <c:pt idx="88">
                  <c:v>27246</c:v>
                </c:pt>
                <c:pt idx="89">
                  <c:v>26692</c:v>
                </c:pt>
                <c:pt idx="90">
                  <c:v>23488</c:v>
                </c:pt>
                <c:pt idx="91">
                  <c:v>19891</c:v>
                </c:pt>
                <c:pt idx="92">
                  <c:v>22630</c:v>
                </c:pt>
                <c:pt idx="93">
                  <c:v>20289</c:v>
                </c:pt>
                <c:pt idx="94">
                  <c:v>22139</c:v>
                </c:pt>
                <c:pt idx="95">
                  <c:v>28175</c:v>
                </c:pt>
                <c:pt idx="96">
                  <c:v>24002</c:v>
                </c:pt>
                <c:pt idx="97">
                  <c:v>21929</c:v>
                </c:pt>
                <c:pt idx="98">
                  <c:v>19608</c:v>
                </c:pt>
                <c:pt idx="99">
                  <c:v>19790</c:v>
                </c:pt>
                <c:pt idx="100">
                  <c:v>19031</c:v>
                </c:pt>
                <c:pt idx="101">
                  <c:v>20546</c:v>
                </c:pt>
                <c:pt idx="102">
                  <c:v>22658</c:v>
                </c:pt>
                <c:pt idx="103">
                  <c:v>25069</c:v>
                </c:pt>
                <c:pt idx="104">
                  <c:v>23290</c:v>
                </c:pt>
                <c:pt idx="105">
                  <c:v>20350</c:v>
                </c:pt>
                <c:pt idx="106">
                  <c:v>22153</c:v>
                </c:pt>
                <c:pt idx="107">
                  <c:v>21882</c:v>
                </c:pt>
                <c:pt idx="108">
                  <c:v>36291</c:v>
                </c:pt>
                <c:pt idx="109">
                  <c:v>22819</c:v>
                </c:pt>
                <c:pt idx="110">
                  <c:v>25393</c:v>
                </c:pt>
                <c:pt idx="111">
                  <c:v>22836</c:v>
                </c:pt>
                <c:pt idx="112">
                  <c:v>18905</c:v>
                </c:pt>
                <c:pt idx="113">
                  <c:v>19044</c:v>
                </c:pt>
                <c:pt idx="114">
                  <c:v>19056</c:v>
                </c:pt>
                <c:pt idx="115">
                  <c:v>20852</c:v>
                </c:pt>
                <c:pt idx="116">
                  <c:v>23300</c:v>
                </c:pt>
                <c:pt idx="117">
                  <c:v>27221</c:v>
                </c:pt>
                <c:pt idx="118">
                  <c:v>25302</c:v>
                </c:pt>
                <c:pt idx="119">
                  <c:v>20789</c:v>
                </c:pt>
                <c:pt idx="120">
                  <c:v>20879</c:v>
                </c:pt>
                <c:pt idx="121">
                  <c:v>25607</c:v>
                </c:pt>
                <c:pt idx="122">
                  <c:v>26228</c:v>
                </c:pt>
                <c:pt idx="123">
                  <c:v>27924</c:v>
                </c:pt>
                <c:pt idx="124">
                  <c:v>33539</c:v>
                </c:pt>
                <c:pt idx="125">
                  <c:v>33388</c:v>
                </c:pt>
                <c:pt idx="126">
                  <c:v>26079</c:v>
                </c:pt>
                <c:pt idx="127">
                  <c:v>31496</c:v>
                </c:pt>
                <c:pt idx="128">
                  <c:v>38838</c:v>
                </c:pt>
                <c:pt idx="129">
                  <c:v>38412</c:v>
                </c:pt>
                <c:pt idx="130">
                  <c:v>40087</c:v>
                </c:pt>
                <c:pt idx="131">
                  <c:v>48365</c:v>
                </c:pt>
                <c:pt idx="132">
                  <c:v>43599</c:v>
                </c:pt>
                <c:pt idx="133">
                  <c:v>40563</c:v>
                </c:pt>
                <c:pt idx="134">
                  <c:v>43270</c:v>
                </c:pt>
                <c:pt idx="135">
                  <c:v>46070</c:v>
                </c:pt>
                <c:pt idx="136">
                  <c:v>53860</c:v>
                </c:pt>
                <c:pt idx="137">
                  <c:v>47522</c:v>
                </c:pt>
                <c:pt idx="138">
                  <c:v>69619</c:v>
                </c:pt>
                <c:pt idx="139">
                  <c:v>49999</c:v>
                </c:pt>
                <c:pt idx="140">
                  <c:v>46036</c:v>
                </c:pt>
                <c:pt idx="141">
                  <c:v>50771</c:v>
                </c:pt>
                <c:pt idx="142">
                  <c:v>55856</c:v>
                </c:pt>
                <c:pt idx="143">
                  <c:v>62298</c:v>
                </c:pt>
                <c:pt idx="144">
                  <c:v>61574</c:v>
                </c:pt>
                <c:pt idx="145">
                  <c:v>72278</c:v>
                </c:pt>
                <c:pt idx="146">
                  <c:v>62004</c:v>
                </c:pt>
                <c:pt idx="147">
                  <c:v>58621</c:v>
                </c:pt>
                <c:pt idx="148">
                  <c:v>65789</c:v>
                </c:pt>
                <c:pt idx="149">
                  <c:v>66048</c:v>
                </c:pt>
                <c:pt idx="150">
                  <c:v>72005</c:v>
                </c:pt>
                <c:pt idx="151">
                  <c:v>73388</c:v>
                </c:pt>
                <c:pt idx="152">
                  <c:v>74987</c:v>
                </c:pt>
                <c:pt idx="153">
                  <c:v>63259</c:v>
                </c:pt>
                <c:pt idx="154">
                  <c:v>65279</c:v>
                </c:pt>
                <c:pt idx="155">
                  <c:v>63981</c:v>
                </c:pt>
                <c:pt idx="156">
                  <c:v>67507</c:v>
                </c:pt>
                <c:pt idx="157">
                  <c:v>72000</c:v>
                </c:pt>
                <c:pt idx="158">
                  <c:v>69920</c:v>
                </c:pt>
                <c:pt idx="159">
                  <c:v>78446</c:v>
                </c:pt>
                <c:pt idx="160">
                  <c:v>68204</c:v>
                </c:pt>
                <c:pt idx="161">
                  <c:v>56581</c:v>
                </c:pt>
                <c:pt idx="162">
                  <c:v>61820</c:v>
                </c:pt>
                <c:pt idx="163">
                  <c:v>65069</c:v>
                </c:pt>
                <c:pt idx="164">
                  <c:v>65323</c:v>
                </c:pt>
                <c:pt idx="165">
                  <c:v>68585</c:v>
                </c:pt>
                <c:pt idx="166">
                  <c:v>71113</c:v>
                </c:pt>
                <c:pt idx="167">
                  <c:v>58535</c:v>
                </c:pt>
                <c:pt idx="168">
                  <c:v>49636</c:v>
                </c:pt>
                <c:pt idx="169">
                  <c:v>48646</c:v>
                </c:pt>
                <c:pt idx="170">
                  <c:v>54504</c:v>
                </c:pt>
                <c:pt idx="171">
                  <c:v>61618</c:v>
                </c:pt>
                <c:pt idx="172">
                  <c:v>58934</c:v>
                </c:pt>
                <c:pt idx="173">
                  <c:v>63453</c:v>
                </c:pt>
                <c:pt idx="174">
                  <c:v>56154</c:v>
                </c:pt>
                <c:pt idx="175">
                  <c:v>48011</c:v>
                </c:pt>
                <c:pt idx="176">
                  <c:v>49840</c:v>
                </c:pt>
                <c:pt idx="177">
                  <c:v>54559</c:v>
                </c:pt>
                <c:pt idx="178">
                  <c:v>54385</c:v>
                </c:pt>
                <c:pt idx="179">
                  <c:v>54780</c:v>
                </c:pt>
                <c:pt idx="180">
                  <c:v>60015</c:v>
                </c:pt>
                <c:pt idx="181">
                  <c:v>53564</c:v>
                </c:pt>
                <c:pt idx="182">
                  <c:v>37682</c:v>
                </c:pt>
                <c:pt idx="183">
                  <c:v>41358</c:v>
                </c:pt>
                <c:pt idx="184">
                  <c:v>43995</c:v>
                </c:pt>
                <c:pt idx="185">
                  <c:v>44993</c:v>
                </c:pt>
                <c:pt idx="186">
                  <c:v>45357</c:v>
                </c:pt>
                <c:pt idx="187">
                  <c:v>50481</c:v>
                </c:pt>
                <c:pt idx="188">
                  <c:v>43829</c:v>
                </c:pt>
                <c:pt idx="189">
                  <c:v>28705</c:v>
                </c:pt>
                <c:pt idx="190">
                  <c:v>41427</c:v>
                </c:pt>
                <c:pt idx="191">
                  <c:v>40146</c:v>
                </c:pt>
                <c:pt idx="192">
                  <c:v>44880</c:v>
                </c:pt>
                <c:pt idx="193">
                  <c:v>46030</c:v>
                </c:pt>
                <c:pt idx="194">
                  <c:v>49690</c:v>
                </c:pt>
                <c:pt idx="195">
                  <c:v>42678</c:v>
                </c:pt>
                <c:pt idx="196">
                  <c:v>33991</c:v>
                </c:pt>
                <c:pt idx="197">
                  <c:v>38571</c:v>
                </c:pt>
                <c:pt idx="198">
                  <c:v>41980</c:v>
                </c:pt>
                <c:pt idx="199">
                  <c:v>41211</c:v>
                </c:pt>
                <c:pt idx="200">
                  <c:v>45467</c:v>
                </c:pt>
                <c:pt idx="201">
                  <c:v>52853</c:v>
                </c:pt>
                <c:pt idx="202">
                  <c:v>42095</c:v>
                </c:pt>
                <c:pt idx="203">
                  <c:v>33980</c:v>
                </c:pt>
                <c:pt idx="204">
                  <c:v>25411</c:v>
                </c:pt>
                <c:pt idx="205">
                  <c:v>28532</c:v>
                </c:pt>
                <c:pt idx="206">
                  <c:v>35246</c:v>
                </c:pt>
                <c:pt idx="207">
                  <c:v>39248</c:v>
                </c:pt>
                <c:pt idx="208">
                  <c:v>46632</c:v>
                </c:pt>
                <c:pt idx="209">
                  <c:v>39291</c:v>
                </c:pt>
                <c:pt idx="210">
                  <c:v>33050</c:v>
                </c:pt>
                <c:pt idx="211">
                  <c:v>38087</c:v>
                </c:pt>
                <c:pt idx="212">
                  <c:v>36447</c:v>
                </c:pt>
                <c:pt idx="213">
                  <c:v>40154</c:v>
                </c:pt>
                <c:pt idx="214">
                  <c:v>46295</c:v>
                </c:pt>
                <c:pt idx="215">
                  <c:v>51345</c:v>
                </c:pt>
                <c:pt idx="216">
                  <c:v>42533</c:v>
                </c:pt>
                <c:pt idx="217">
                  <c:v>63708</c:v>
                </c:pt>
                <c:pt idx="218">
                  <c:v>36546</c:v>
                </c:pt>
                <c:pt idx="219">
                  <c:v>35825</c:v>
                </c:pt>
                <c:pt idx="220">
                  <c:v>41742</c:v>
                </c:pt>
                <c:pt idx="221">
                  <c:v>45502</c:v>
                </c:pt>
                <c:pt idx="222">
                  <c:v>53629</c:v>
                </c:pt>
                <c:pt idx="223">
                  <c:v>66548</c:v>
                </c:pt>
                <c:pt idx="224">
                  <c:v>34049</c:v>
                </c:pt>
                <c:pt idx="225">
                  <c:v>37343</c:v>
                </c:pt>
                <c:pt idx="226">
                  <c:v>44391</c:v>
                </c:pt>
                <c:pt idx="227">
                  <c:v>41070</c:v>
                </c:pt>
                <c:pt idx="228">
                  <c:v>47627</c:v>
                </c:pt>
                <c:pt idx="229">
                  <c:v>52251</c:v>
                </c:pt>
                <c:pt idx="230">
                  <c:v>50561</c:v>
                </c:pt>
                <c:pt idx="231">
                  <c:v>34157</c:v>
                </c:pt>
                <c:pt idx="232">
                  <c:v>41376</c:v>
                </c:pt>
                <c:pt idx="233">
                  <c:v>44694</c:v>
                </c:pt>
                <c:pt idx="234">
                  <c:v>49429</c:v>
                </c:pt>
                <c:pt idx="235">
                  <c:v>57330</c:v>
                </c:pt>
                <c:pt idx="236">
                  <c:v>61063</c:v>
                </c:pt>
                <c:pt idx="237">
                  <c:v>54471</c:v>
                </c:pt>
                <c:pt idx="238">
                  <c:v>42164</c:v>
                </c:pt>
                <c:pt idx="239">
                  <c:v>46071</c:v>
                </c:pt>
                <c:pt idx="240">
                  <c:v>51627</c:v>
                </c:pt>
                <c:pt idx="241">
                  <c:v>59743</c:v>
                </c:pt>
                <c:pt idx="242">
                  <c:v>66222</c:v>
                </c:pt>
                <c:pt idx="243">
                  <c:v>71750</c:v>
                </c:pt>
                <c:pt idx="244">
                  <c:v>58451</c:v>
                </c:pt>
                <c:pt idx="245">
                  <c:v>51626</c:v>
                </c:pt>
                <c:pt idx="246">
                  <c:v>58992</c:v>
                </c:pt>
                <c:pt idx="247">
                  <c:v>62884</c:v>
                </c:pt>
                <c:pt idx="248">
                  <c:v>64364</c:v>
                </c:pt>
                <c:pt idx="249">
                  <c:v>74689</c:v>
                </c:pt>
                <c:pt idx="250">
                  <c:v>81394</c:v>
                </c:pt>
                <c:pt idx="251">
                  <c:v>80564</c:v>
                </c:pt>
                <c:pt idx="252">
                  <c:v>63791</c:v>
                </c:pt>
                <c:pt idx="253">
                  <c:v>70113</c:v>
                </c:pt>
                <c:pt idx="254">
                  <c:v>76177</c:v>
                </c:pt>
                <c:pt idx="255">
                  <c:v>81757</c:v>
                </c:pt>
                <c:pt idx="256">
                  <c:v>91869</c:v>
                </c:pt>
                <c:pt idx="257">
                  <c:v>101426</c:v>
                </c:pt>
                <c:pt idx="258">
                  <c:v>122802</c:v>
                </c:pt>
                <c:pt idx="259">
                  <c:v>77201</c:v>
                </c:pt>
                <c:pt idx="260">
                  <c:v>89492</c:v>
                </c:pt>
                <c:pt idx="261">
                  <c:v>95372</c:v>
                </c:pt>
                <c:pt idx="262">
                  <c:v>108812</c:v>
                </c:pt>
                <c:pt idx="263">
                  <c:v>124220</c:v>
                </c:pt>
                <c:pt idx="264">
                  <c:v>133225</c:v>
                </c:pt>
                <c:pt idx="265">
                  <c:v>128270</c:v>
                </c:pt>
                <c:pt idx="266">
                  <c:v>110539</c:v>
                </c:pt>
                <c:pt idx="267">
                  <c:v>127796</c:v>
                </c:pt>
                <c:pt idx="268">
                  <c:v>145289</c:v>
                </c:pt>
                <c:pt idx="269">
                  <c:v>144823</c:v>
                </c:pt>
                <c:pt idx="270">
                  <c:v>162808</c:v>
                </c:pt>
                <c:pt idx="271">
                  <c:v>188577</c:v>
                </c:pt>
                <c:pt idx="272">
                  <c:v>160795</c:v>
                </c:pt>
                <c:pt idx="273">
                  <c:v>147218</c:v>
                </c:pt>
                <c:pt idx="274">
                  <c:v>163045</c:v>
                </c:pt>
                <c:pt idx="275">
                  <c:v>162317</c:v>
                </c:pt>
                <c:pt idx="276">
                  <c:v>177174</c:v>
                </c:pt>
                <c:pt idx="277">
                  <c:v>192986</c:v>
                </c:pt>
                <c:pt idx="278">
                  <c:v>204587</c:v>
                </c:pt>
                <c:pt idx="279">
                  <c:v>175925</c:v>
                </c:pt>
                <c:pt idx="280">
                  <c:v>151997</c:v>
                </c:pt>
                <c:pt idx="281">
                  <c:v>175537</c:v>
                </c:pt>
                <c:pt idx="282">
                  <c:v>177551</c:v>
                </c:pt>
                <c:pt idx="283">
                  <c:v>184120</c:v>
                </c:pt>
                <c:pt idx="284">
                  <c:v>161824</c:v>
                </c:pt>
                <c:pt idx="285">
                  <c:v>166472</c:v>
                </c:pt>
                <c:pt idx="286">
                  <c:v>146965</c:v>
                </c:pt>
                <c:pt idx="287">
                  <c:v>145018</c:v>
                </c:pt>
                <c:pt idx="288">
                  <c:v>167324</c:v>
                </c:pt>
                <c:pt idx="289">
                  <c:v>246910</c:v>
                </c:pt>
                <c:pt idx="290">
                  <c:v>207671</c:v>
                </c:pt>
                <c:pt idx="291">
                  <c:v>221664</c:v>
                </c:pt>
                <c:pt idx="292">
                  <c:v>238913</c:v>
                </c:pt>
                <c:pt idx="293">
                  <c:v>213752</c:v>
                </c:pt>
                <c:pt idx="294">
                  <c:v>184234</c:v>
                </c:pt>
                <c:pt idx="295">
                  <c:v>201450</c:v>
                </c:pt>
                <c:pt idx="296">
                  <c:v>211888</c:v>
                </c:pt>
                <c:pt idx="297">
                  <c:v>227883</c:v>
                </c:pt>
                <c:pt idx="298">
                  <c:v>228501</c:v>
                </c:pt>
                <c:pt idx="299">
                  <c:v>247761</c:v>
                </c:pt>
                <c:pt idx="300">
                  <c:v>223240</c:v>
                </c:pt>
                <c:pt idx="301">
                  <c:v>194649</c:v>
                </c:pt>
                <c:pt idx="302">
                  <c:v>201413</c:v>
                </c:pt>
                <c:pt idx="303">
                  <c:v>203231</c:v>
                </c:pt>
                <c:pt idx="304">
                  <c:v>252003</c:v>
                </c:pt>
                <c:pt idx="305">
                  <c:v>239436</c:v>
                </c:pt>
                <c:pt idx="306">
                  <c:v>256194</c:v>
                </c:pt>
                <c:pt idx="307">
                  <c:v>198443</c:v>
                </c:pt>
                <c:pt idx="308">
                  <c:v>189952</c:v>
                </c:pt>
                <c:pt idx="309">
                  <c:v>201696</c:v>
                </c:pt>
                <c:pt idx="310">
                  <c:v>199654</c:v>
                </c:pt>
                <c:pt idx="311">
                  <c:v>233988</c:v>
                </c:pt>
                <c:pt idx="312">
                  <c:v>210193</c:v>
                </c:pt>
                <c:pt idx="313">
                  <c:v>153221</c:v>
                </c:pt>
                <c:pt idx="314">
                  <c:v>166076</c:v>
                </c:pt>
                <c:pt idx="315">
                  <c:v>145534</c:v>
                </c:pt>
                <c:pt idx="316">
                  <c:v>187965</c:v>
                </c:pt>
                <c:pt idx="317">
                  <c:v>200033</c:v>
                </c:pt>
                <c:pt idx="318">
                  <c:v>235188</c:v>
                </c:pt>
                <c:pt idx="319">
                  <c:v>242934</c:v>
                </c:pt>
                <c:pt idx="320">
                  <c:v>225659</c:v>
                </c:pt>
                <c:pt idx="321">
                  <c:v>237725</c:v>
                </c:pt>
                <c:pt idx="322">
                  <c:v>201418</c:v>
                </c:pt>
                <c:pt idx="323">
                  <c:v>199087</c:v>
                </c:pt>
                <c:pt idx="324">
                  <c:v>234733</c:v>
                </c:pt>
                <c:pt idx="325">
                  <c:v>265105</c:v>
                </c:pt>
                <c:pt idx="326">
                  <c:v>279304</c:v>
                </c:pt>
                <c:pt idx="327">
                  <c:v>308011</c:v>
                </c:pt>
                <c:pt idx="328">
                  <c:v>256767</c:v>
                </c:pt>
                <c:pt idx="329">
                  <c:v>220827</c:v>
                </c:pt>
                <c:pt idx="330">
                  <c:v>219009</c:v>
                </c:pt>
                <c:pt idx="331">
                  <c:v>230099</c:v>
                </c:pt>
                <c:pt idx="332">
                  <c:v>239608</c:v>
                </c:pt>
                <c:pt idx="333">
                  <c:v>234857</c:v>
                </c:pt>
                <c:pt idx="334">
                  <c:v>248927</c:v>
                </c:pt>
                <c:pt idx="335">
                  <c:v>202767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097352"/>
        <c:axId val="330095784"/>
      </c:scatterChart>
      <c:valAx>
        <c:axId val="33009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0095784"/>
        <c:crosses val="autoZero"/>
        <c:crossBetween val="midCat"/>
      </c:valAx>
      <c:valAx>
        <c:axId val="330095784"/>
        <c:scaling>
          <c:logBase val="10"/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crossAx val="3300973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77819673949211"/>
          <c:y val="0.34823310896621795"/>
          <c:w val="9.0726629973595443E-2"/>
          <c:h val="0.243049911099822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NB de décès par jour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257900946833601E-2"/>
          <c:y val="8.2397260273972608E-2"/>
          <c:w val="0.92903728656322593"/>
          <c:h val="0.7935654190486463"/>
        </c:manualLayout>
      </c:layout>
      <c:lineChart>
        <c:grouping val="standard"/>
        <c:varyColors val="0"/>
        <c:ser>
          <c:idx val="0"/>
          <c:order val="0"/>
          <c:tx>
            <c:strRef>
              <c:f>VARIATION!$J$31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VARIATION!$I$32:$I$337</c:f>
              <c:numCache>
                <c:formatCode>d\-mmm</c:formatCode>
                <c:ptCount val="306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 formatCode="\d\d\ mmmm">
                  <c:v>43922</c:v>
                </c:pt>
                <c:pt idx="16" formatCode="\d\d\ mmmm">
                  <c:v>43923</c:v>
                </c:pt>
                <c:pt idx="17" formatCode="\d\d\ mmmm">
                  <c:v>43924</c:v>
                </c:pt>
                <c:pt idx="18" formatCode="\d\d\ mmmm">
                  <c:v>43925</c:v>
                </c:pt>
                <c:pt idx="19" formatCode="\d\d\ mmmm">
                  <c:v>43926</c:v>
                </c:pt>
                <c:pt idx="20" formatCode="\d\d\ mmmm">
                  <c:v>43927</c:v>
                </c:pt>
                <c:pt idx="21" formatCode="\d\d\ mmmm">
                  <c:v>43928</c:v>
                </c:pt>
                <c:pt idx="22" formatCode="\d\d\ mmmm">
                  <c:v>43929</c:v>
                </c:pt>
                <c:pt idx="23" formatCode="\d\d\ mmmm">
                  <c:v>43930</c:v>
                </c:pt>
                <c:pt idx="24" formatCode="\d\d\ mmmm">
                  <c:v>43931</c:v>
                </c:pt>
                <c:pt idx="25" formatCode="\d\d\ mmmm">
                  <c:v>43932</c:v>
                </c:pt>
                <c:pt idx="26" formatCode="\d\d\ mmmm">
                  <c:v>43933</c:v>
                </c:pt>
                <c:pt idx="27" formatCode="\d\d\ mmmm">
                  <c:v>43934</c:v>
                </c:pt>
                <c:pt idx="28" formatCode="\d\d\ mmmm">
                  <c:v>43935</c:v>
                </c:pt>
                <c:pt idx="29" formatCode="\d\d\ mmmm">
                  <c:v>43936</c:v>
                </c:pt>
                <c:pt idx="30" formatCode="\d\d\ mmmm">
                  <c:v>43937</c:v>
                </c:pt>
                <c:pt idx="31" formatCode="\d\d\ mmmm">
                  <c:v>43938</c:v>
                </c:pt>
                <c:pt idx="32" formatCode="\d\d\ mmmm">
                  <c:v>43939</c:v>
                </c:pt>
                <c:pt idx="33" formatCode="\d\d\ mmmm">
                  <c:v>43940</c:v>
                </c:pt>
                <c:pt idx="34" formatCode="\d\d\ mmmm">
                  <c:v>43941</c:v>
                </c:pt>
                <c:pt idx="35" formatCode="\d\d\ mmmm">
                  <c:v>43942</c:v>
                </c:pt>
                <c:pt idx="36" formatCode="\d\d\ mmmm">
                  <c:v>43943</c:v>
                </c:pt>
                <c:pt idx="37" formatCode="\d\d\ mmmm">
                  <c:v>43944</c:v>
                </c:pt>
                <c:pt idx="38" formatCode="\d\d\ mmmm">
                  <c:v>43945</c:v>
                </c:pt>
                <c:pt idx="39" formatCode="\d\d\ mmmm">
                  <c:v>43946</c:v>
                </c:pt>
                <c:pt idx="40" formatCode="\d\d\ mmmm">
                  <c:v>43947</c:v>
                </c:pt>
                <c:pt idx="41" formatCode="\d\d\ mmmm">
                  <c:v>43948</c:v>
                </c:pt>
                <c:pt idx="42" formatCode="\d\d\ mmmm">
                  <c:v>43949</c:v>
                </c:pt>
                <c:pt idx="43" formatCode="\d\d\ mmmm">
                  <c:v>43950</c:v>
                </c:pt>
                <c:pt idx="44" formatCode="\d\d\ mmmm">
                  <c:v>43951</c:v>
                </c:pt>
                <c:pt idx="45" formatCode="\d\d\ mmmm">
                  <c:v>43952</c:v>
                </c:pt>
                <c:pt idx="46" formatCode="\d\d\ mmmm">
                  <c:v>43953</c:v>
                </c:pt>
                <c:pt idx="47" formatCode="\d\d\ mmmm">
                  <c:v>43954</c:v>
                </c:pt>
                <c:pt idx="48" formatCode="\d\d\ mmmm">
                  <c:v>43955</c:v>
                </c:pt>
                <c:pt idx="49" formatCode="\d\d\ mmmm">
                  <c:v>43956</c:v>
                </c:pt>
                <c:pt idx="50" formatCode="\d\d\ mmmm">
                  <c:v>43957</c:v>
                </c:pt>
                <c:pt idx="51" formatCode="\d\d\ mmmm">
                  <c:v>43958</c:v>
                </c:pt>
                <c:pt idx="52" formatCode="\d\d\ mmmm">
                  <c:v>43959</c:v>
                </c:pt>
                <c:pt idx="53" formatCode="\d\d\ mmmm">
                  <c:v>43960</c:v>
                </c:pt>
                <c:pt idx="54" formatCode="\d\d\ mmmm">
                  <c:v>43961</c:v>
                </c:pt>
                <c:pt idx="55" formatCode="\d\d\ mmmm">
                  <c:v>43962</c:v>
                </c:pt>
                <c:pt idx="56" formatCode="\d\d\ mmmm">
                  <c:v>43963</c:v>
                </c:pt>
                <c:pt idx="57" formatCode="\d\d\ mmmm">
                  <c:v>43964</c:v>
                </c:pt>
                <c:pt idx="58" formatCode="\d\d\ mmmm">
                  <c:v>43965</c:v>
                </c:pt>
                <c:pt idx="59" formatCode="\d\d\ mmmm">
                  <c:v>43966</c:v>
                </c:pt>
                <c:pt idx="60" formatCode="\d\d\ mmmm">
                  <c:v>43967</c:v>
                </c:pt>
                <c:pt idx="61" formatCode="\d\d\ mmmm">
                  <c:v>43968</c:v>
                </c:pt>
                <c:pt idx="62" formatCode="\d\d\ mmmm">
                  <c:v>43969</c:v>
                </c:pt>
                <c:pt idx="63" formatCode="\d\d\ mmmm">
                  <c:v>43970</c:v>
                </c:pt>
                <c:pt idx="64" formatCode="\d\d\ mmmm">
                  <c:v>43971</c:v>
                </c:pt>
                <c:pt idx="65" formatCode="\d\d\ mmmm">
                  <c:v>43972</c:v>
                </c:pt>
                <c:pt idx="66" formatCode="\d\d\ mmmm">
                  <c:v>43973</c:v>
                </c:pt>
                <c:pt idx="67" formatCode="\d\d\ mmmm">
                  <c:v>43974</c:v>
                </c:pt>
                <c:pt idx="68" formatCode="\d\d\ mmmm">
                  <c:v>43975</c:v>
                </c:pt>
                <c:pt idx="69" formatCode="\d\d\ mmmm">
                  <c:v>43976</c:v>
                </c:pt>
                <c:pt idx="70" formatCode="\d\d\ mmmm">
                  <c:v>43977</c:v>
                </c:pt>
                <c:pt idx="71" formatCode="\d\d\ mmmm">
                  <c:v>43978</c:v>
                </c:pt>
                <c:pt idx="72" formatCode="\d\d\ mmmm">
                  <c:v>43979</c:v>
                </c:pt>
                <c:pt idx="73" formatCode="\d\d\ mmmm">
                  <c:v>43980</c:v>
                </c:pt>
                <c:pt idx="74" formatCode="\d\d\ mmmm">
                  <c:v>43981</c:v>
                </c:pt>
                <c:pt idx="75" formatCode="\d\d\ mmmm">
                  <c:v>43982</c:v>
                </c:pt>
                <c:pt idx="76" formatCode="\d\d\ mmmm">
                  <c:v>43983</c:v>
                </c:pt>
                <c:pt idx="77" formatCode="\d\d\ mmmm">
                  <c:v>43984</c:v>
                </c:pt>
                <c:pt idx="78" formatCode="\d\d\ mmmm">
                  <c:v>43985</c:v>
                </c:pt>
                <c:pt idx="79" formatCode="\d\d\ mmmm">
                  <c:v>43986</c:v>
                </c:pt>
                <c:pt idx="80" formatCode="\d\d\ mmmm">
                  <c:v>43987</c:v>
                </c:pt>
                <c:pt idx="81" formatCode="\d\d\ mmmm">
                  <c:v>43988</c:v>
                </c:pt>
                <c:pt idx="82" formatCode="\d\d\ mmmm">
                  <c:v>43989</c:v>
                </c:pt>
                <c:pt idx="83" formatCode="\d\d\ mmmm">
                  <c:v>43990</c:v>
                </c:pt>
                <c:pt idx="84" formatCode="\d\d\ mmmm">
                  <c:v>43991</c:v>
                </c:pt>
                <c:pt idx="85" formatCode="\d\d\ mmmm">
                  <c:v>43992</c:v>
                </c:pt>
                <c:pt idx="86" formatCode="\d\d\ mmmm">
                  <c:v>43993</c:v>
                </c:pt>
                <c:pt idx="87" formatCode="\d\d\ mmmm">
                  <c:v>43994</c:v>
                </c:pt>
                <c:pt idx="88" formatCode="\d\d\ mmmm">
                  <c:v>43995</c:v>
                </c:pt>
                <c:pt idx="89" formatCode="\d\d\ mmmm">
                  <c:v>43996</c:v>
                </c:pt>
                <c:pt idx="90" formatCode="\d\d\ mmmm">
                  <c:v>43997</c:v>
                </c:pt>
                <c:pt idx="91" formatCode="\d\d\ mmmm">
                  <c:v>43998</c:v>
                </c:pt>
                <c:pt idx="92" formatCode="\d\d\ mmmm">
                  <c:v>43999</c:v>
                </c:pt>
                <c:pt idx="93" formatCode="\d\d\ mmmm">
                  <c:v>44000</c:v>
                </c:pt>
                <c:pt idx="94" formatCode="\d\d\ mmmm">
                  <c:v>44001</c:v>
                </c:pt>
                <c:pt idx="95" formatCode="\d\d\ mmmm">
                  <c:v>44002</c:v>
                </c:pt>
                <c:pt idx="96" formatCode="\d\d\ mmmm">
                  <c:v>44003</c:v>
                </c:pt>
                <c:pt idx="97" formatCode="\d\d\ mmmm">
                  <c:v>44004</c:v>
                </c:pt>
                <c:pt idx="98" formatCode="\d\d\ mmmm">
                  <c:v>44005</c:v>
                </c:pt>
                <c:pt idx="99" formatCode="\d\d\ mmmm">
                  <c:v>44006</c:v>
                </c:pt>
                <c:pt idx="100" formatCode="\d\d\ mmmm">
                  <c:v>44007</c:v>
                </c:pt>
                <c:pt idx="101" formatCode="\d\d\ mmmm">
                  <c:v>44008</c:v>
                </c:pt>
                <c:pt idx="102" formatCode="\d\d\ mmmm">
                  <c:v>44009</c:v>
                </c:pt>
                <c:pt idx="103" formatCode="\d\d\ mmmm">
                  <c:v>44010</c:v>
                </c:pt>
                <c:pt idx="104" formatCode="\d\d\ mmmm">
                  <c:v>44011</c:v>
                </c:pt>
                <c:pt idx="105" formatCode="\d\d\ mmmm">
                  <c:v>44012</c:v>
                </c:pt>
                <c:pt idx="106" formatCode="\d\d\ mmmm">
                  <c:v>44013</c:v>
                </c:pt>
                <c:pt idx="107" formatCode="\d\d\ mmmm">
                  <c:v>44014</c:v>
                </c:pt>
                <c:pt idx="108" formatCode="\d\d\ mmmm">
                  <c:v>44015</c:v>
                </c:pt>
                <c:pt idx="109" formatCode="\d\d\ mmmm">
                  <c:v>44016</c:v>
                </c:pt>
                <c:pt idx="110" formatCode="\d\d\ mmmm">
                  <c:v>44017</c:v>
                </c:pt>
                <c:pt idx="111" formatCode="\d\d\ mmmm">
                  <c:v>44018</c:v>
                </c:pt>
                <c:pt idx="112" formatCode="\d\d\ mmmm">
                  <c:v>44019</c:v>
                </c:pt>
                <c:pt idx="113" formatCode="\d\d\ mmmm">
                  <c:v>44020</c:v>
                </c:pt>
                <c:pt idx="114" formatCode="\d\d\ mmmm">
                  <c:v>44021</c:v>
                </c:pt>
                <c:pt idx="115" formatCode="\d\d\ mmmm">
                  <c:v>44022</c:v>
                </c:pt>
                <c:pt idx="116" formatCode="\d\d\ mmmm">
                  <c:v>44023</c:v>
                </c:pt>
                <c:pt idx="117" formatCode="\d\d\ mmmm">
                  <c:v>44024</c:v>
                </c:pt>
                <c:pt idx="118" formatCode="\d\d\ mmmm">
                  <c:v>44025</c:v>
                </c:pt>
                <c:pt idx="119" formatCode="\d\d\ mmmm">
                  <c:v>44026</c:v>
                </c:pt>
                <c:pt idx="120" formatCode="\d\d\ mmmm">
                  <c:v>44027</c:v>
                </c:pt>
                <c:pt idx="121" formatCode="\d\d\ mmmm">
                  <c:v>44028</c:v>
                </c:pt>
                <c:pt idx="122" formatCode="\d\d\ mmmm">
                  <c:v>44029</c:v>
                </c:pt>
                <c:pt idx="123" formatCode="\d\d\ mmmm">
                  <c:v>44030</c:v>
                </c:pt>
                <c:pt idx="124" formatCode="\d\d\ mmmm">
                  <c:v>44031</c:v>
                </c:pt>
                <c:pt idx="125" formatCode="\d\d\ mmmm">
                  <c:v>44032</c:v>
                </c:pt>
                <c:pt idx="126" formatCode="\d\d\ mmmm">
                  <c:v>44033</c:v>
                </c:pt>
                <c:pt idx="127" formatCode="\d\d\ mmmm">
                  <c:v>44034</c:v>
                </c:pt>
                <c:pt idx="128" formatCode="\d\d\ mmmm">
                  <c:v>44035</c:v>
                </c:pt>
                <c:pt idx="129" formatCode="\d\d\ mmmm">
                  <c:v>44036</c:v>
                </c:pt>
                <c:pt idx="130" formatCode="\d\d\ mmmm">
                  <c:v>44037</c:v>
                </c:pt>
                <c:pt idx="131" formatCode="\d\d\ mmmm">
                  <c:v>44038</c:v>
                </c:pt>
                <c:pt idx="132" formatCode="\d\d\ mmmm">
                  <c:v>44039</c:v>
                </c:pt>
                <c:pt idx="133" formatCode="\d\d\ mmmm">
                  <c:v>44040</c:v>
                </c:pt>
                <c:pt idx="134" formatCode="\d\d\ mmmm">
                  <c:v>44041</c:v>
                </c:pt>
                <c:pt idx="135" formatCode="\d\d\ mmmm">
                  <c:v>44042</c:v>
                </c:pt>
                <c:pt idx="136" formatCode="\d\d\ mmmm">
                  <c:v>44043</c:v>
                </c:pt>
                <c:pt idx="137" formatCode="\d\d\ mmmm">
                  <c:v>44044</c:v>
                </c:pt>
                <c:pt idx="138" formatCode="\d\d\ mmmm">
                  <c:v>44045</c:v>
                </c:pt>
                <c:pt idx="139" formatCode="\d\d\ mmmm">
                  <c:v>44046</c:v>
                </c:pt>
                <c:pt idx="140" formatCode="\d\d\ mmmm">
                  <c:v>44047</c:v>
                </c:pt>
                <c:pt idx="141" formatCode="\d\d\ mmmm">
                  <c:v>44048</c:v>
                </c:pt>
                <c:pt idx="142" formatCode="\d\d\ mmmm">
                  <c:v>44049</c:v>
                </c:pt>
                <c:pt idx="143" formatCode="\d\d\ mmmm">
                  <c:v>44050</c:v>
                </c:pt>
                <c:pt idx="144" formatCode="\d\d\ mmmm">
                  <c:v>44051</c:v>
                </c:pt>
                <c:pt idx="145" formatCode="\d\d\ mmmm">
                  <c:v>44052</c:v>
                </c:pt>
                <c:pt idx="146" formatCode="\d\d\ mmmm">
                  <c:v>44053</c:v>
                </c:pt>
                <c:pt idx="147" formatCode="\d\d\ mmmm">
                  <c:v>44054</c:v>
                </c:pt>
                <c:pt idx="148" formatCode="\d\d\ mmmm">
                  <c:v>44055</c:v>
                </c:pt>
                <c:pt idx="149" formatCode="\d\d\ mmmm">
                  <c:v>44056</c:v>
                </c:pt>
                <c:pt idx="150" formatCode="\d\d\ mmmm">
                  <c:v>44057</c:v>
                </c:pt>
                <c:pt idx="151" formatCode="\d\d\ mmmm">
                  <c:v>44058</c:v>
                </c:pt>
                <c:pt idx="152" formatCode="\d\d\ mmmm">
                  <c:v>44059</c:v>
                </c:pt>
                <c:pt idx="153" formatCode="\d\d\ mmmm">
                  <c:v>44060</c:v>
                </c:pt>
                <c:pt idx="154" formatCode="\d\d\ mmmm">
                  <c:v>44061</c:v>
                </c:pt>
                <c:pt idx="155" formatCode="\d\d\ mmmm">
                  <c:v>44062</c:v>
                </c:pt>
                <c:pt idx="156" formatCode="\d\d\ mmmm">
                  <c:v>44063</c:v>
                </c:pt>
                <c:pt idx="157" formatCode="\d\d\ mmmm">
                  <c:v>44064</c:v>
                </c:pt>
                <c:pt idx="158" formatCode="\d\d\ mmmm">
                  <c:v>44065</c:v>
                </c:pt>
                <c:pt idx="159" formatCode="\d\d\ mmmm">
                  <c:v>44066</c:v>
                </c:pt>
                <c:pt idx="160" formatCode="\d\d\ mmmm">
                  <c:v>44067</c:v>
                </c:pt>
                <c:pt idx="161" formatCode="\d\d\ mmmm">
                  <c:v>44068</c:v>
                </c:pt>
                <c:pt idx="162" formatCode="\d\d\ mmmm">
                  <c:v>44069</c:v>
                </c:pt>
                <c:pt idx="163" formatCode="\d\d\ mmmm">
                  <c:v>44070</c:v>
                </c:pt>
                <c:pt idx="164" formatCode="\d\d\ mmmm">
                  <c:v>44071</c:v>
                </c:pt>
                <c:pt idx="165" formatCode="\d\d\ mmmm">
                  <c:v>44072</c:v>
                </c:pt>
                <c:pt idx="166" formatCode="\d\d\ mmmm">
                  <c:v>44073</c:v>
                </c:pt>
                <c:pt idx="167" formatCode="\d\d\ mmmm">
                  <c:v>44074</c:v>
                </c:pt>
                <c:pt idx="168" formatCode="\d\d\ mmm">
                  <c:v>44075</c:v>
                </c:pt>
                <c:pt idx="169" formatCode="\d\d\ mmm">
                  <c:v>44076</c:v>
                </c:pt>
                <c:pt idx="170" formatCode="\d\d\ mmm">
                  <c:v>44077</c:v>
                </c:pt>
                <c:pt idx="171" formatCode="\d\d\ mmm">
                  <c:v>44078</c:v>
                </c:pt>
                <c:pt idx="172" formatCode="\d\d\ mmm">
                  <c:v>44079</c:v>
                </c:pt>
                <c:pt idx="173" formatCode="\d\d\ mmm">
                  <c:v>44080</c:v>
                </c:pt>
                <c:pt idx="174" formatCode="\d\d\ mmm">
                  <c:v>44081</c:v>
                </c:pt>
                <c:pt idx="175" formatCode="\d\d\ mmm">
                  <c:v>44082</c:v>
                </c:pt>
                <c:pt idx="176" formatCode="\d\d\ mmm">
                  <c:v>44083</c:v>
                </c:pt>
                <c:pt idx="177" formatCode="\d\d\ mmm">
                  <c:v>44084</c:v>
                </c:pt>
                <c:pt idx="178" formatCode="\d\d\ mmm">
                  <c:v>44085</c:v>
                </c:pt>
                <c:pt idx="179" formatCode="\d\d\ mmm">
                  <c:v>44086</c:v>
                </c:pt>
                <c:pt idx="180" formatCode="\d\d\ mmm">
                  <c:v>44087</c:v>
                </c:pt>
                <c:pt idx="181" formatCode="\d\d\ mmm">
                  <c:v>44088</c:v>
                </c:pt>
                <c:pt idx="182" formatCode="\d\d\ mmm">
                  <c:v>44089</c:v>
                </c:pt>
                <c:pt idx="183" formatCode="\d\d\ mmm">
                  <c:v>44090</c:v>
                </c:pt>
                <c:pt idx="184" formatCode="\d\d\ mmm">
                  <c:v>44091</c:v>
                </c:pt>
                <c:pt idx="185" formatCode="\d\d\ mmm">
                  <c:v>44092</c:v>
                </c:pt>
                <c:pt idx="186" formatCode="\d\d\ mmm">
                  <c:v>44093</c:v>
                </c:pt>
                <c:pt idx="187" formatCode="\d\d\ mmm">
                  <c:v>44094</c:v>
                </c:pt>
                <c:pt idx="188" formatCode="\d\d\ mmm">
                  <c:v>44095</c:v>
                </c:pt>
                <c:pt idx="189" formatCode="\d\d\ mmm">
                  <c:v>44096</c:v>
                </c:pt>
                <c:pt idx="190" formatCode="\d\d\ mmm">
                  <c:v>44097</c:v>
                </c:pt>
                <c:pt idx="191" formatCode="\d\d\ mmm">
                  <c:v>44098</c:v>
                </c:pt>
                <c:pt idx="192" formatCode="\d\d\ mmm">
                  <c:v>44099</c:v>
                </c:pt>
                <c:pt idx="193" formatCode="\d\d\ mmm">
                  <c:v>44100</c:v>
                </c:pt>
                <c:pt idx="194" formatCode="\d\d\ mmm">
                  <c:v>44101</c:v>
                </c:pt>
                <c:pt idx="195" formatCode="\d\d\ mmm">
                  <c:v>44102</c:v>
                </c:pt>
                <c:pt idx="196" formatCode="\d\d\ mmm">
                  <c:v>44103</c:v>
                </c:pt>
                <c:pt idx="197" formatCode="\d\d\ mmm">
                  <c:v>44104</c:v>
                </c:pt>
                <c:pt idx="198" formatCode="\d\d\ mmm">
                  <c:v>44105</c:v>
                </c:pt>
                <c:pt idx="199" formatCode="\d\d\ mmm">
                  <c:v>44106</c:v>
                </c:pt>
                <c:pt idx="200" formatCode="\d\d\ mmm">
                  <c:v>44107</c:v>
                </c:pt>
                <c:pt idx="201" formatCode="\d\d\ mmm">
                  <c:v>44108</c:v>
                </c:pt>
                <c:pt idx="202" formatCode="\d\d\ mmm">
                  <c:v>44109</c:v>
                </c:pt>
                <c:pt idx="203" formatCode="\d\d\ mmm">
                  <c:v>44110</c:v>
                </c:pt>
                <c:pt idx="204" formatCode="\d\d\ mmm">
                  <c:v>44111</c:v>
                </c:pt>
                <c:pt idx="205" formatCode="\d\d\ mmm">
                  <c:v>44112</c:v>
                </c:pt>
                <c:pt idx="206" formatCode="\d\d\ mmm">
                  <c:v>44113</c:v>
                </c:pt>
                <c:pt idx="207" formatCode="\d\d\ mmm">
                  <c:v>44114</c:v>
                </c:pt>
                <c:pt idx="208" formatCode="\d\d\ mmm">
                  <c:v>44115</c:v>
                </c:pt>
                <c:pt idx="209" formatCode="\d\d\ mmm">
                  <c:v>44116</c:v>
                </c:pt>
                <c:pt idx="210" formatCode="\d\d\ mmm">
                  <c:v>44117</c:v>
                </c:pt>
                <c:pt idx="211" formatCode="\d\d\ mmm">
                  <c:v>44118</c:v>
                </c:pt>
                <c:pt idx="212" formatCode="\d\d\ mmm">
                  <c:v>44119</c:v>
                </c:pt>
                <c:pt idx="213" formatCode="\d\d\ mmm">
                  <c:v>44120</c:v>
                </c:pt>
                <c:pt idx="214" formatCode="\d\d\ mmm">
                  <c:v>44121</c:v>
                </c:pt>
                <c:pt idx="215" formatCode="\d\d\ mmm">
                  <c:v>44122</c:v>
                </c:pt>
                <c:pt idx="216" formatCode="\d\d\ mmm">
                  <c:v>44123</c:v>
                </c:pt>
                <c:pt idx="217" formatCode="\d\d\ mmm">
                  <c:v>44124</c:v>
                </c:pt>
                <c:pt idx="218" formatCode="\d\d\ mmm">
                  <c:v>44125</c:v>
                </c:pt>
                <c:pt idx="219" formatCode="\d\d\ mmm">
                  <c:v>44126</c:v>
                </c:pt>
                <c:pt idx="220" formatCode="\d\d\ mmm">
                  <c:v>44127</c:v>
                </c:pt>
                <c:pt idx="221" formatCode="\d\d\ mmm">
                  <c:v>44128</c:v>
                </c:pt>
                <c:pt idx="222" formatCode="\d\d\ mmm">
                  <c:v>44129</c:v>
                </c:pt>
                <c:pt idx="223" formatCode="\d\d\ mmm">
                  <c:v>44130</c:v>
                </c:pt>
                <c:pt idx="224" formatCode="\d\d\ mmm">
                  <c:v>44131</c:v>
                </c:pt>
                <c:pt idx="225" formatCode="\d\d\ mmm">
                  <c:v>44132</c:v>
                </c:pt>
                <c:pt idx="226" formatCode="\d\d\ mmm">
                  <c:v>44133</c:v>
                </c:pt>
                <c:pt idx="227" formatCode="\d\d\ mmm">
                  <c:v>44134</c:v>
                </c:pt>
                <c:pt idx="228" formatCode="\d\d\ mmm">
                  <c:v>44135</c:v>
                </c:pt>
                <c:pt idx="229" formatCode="\d\d\ mmm">
                  <c:v>44136</c:v>
                </c:pt>
                <c:pt idx="230" formatCode="\d\d\ mmm">
                  <c:v>44137</c:v>
                </c:pt>
                <c:pt idx="231" formatCode="\d\d\ mmm">
                  <c:v>44138</c:v>
                </c:pt>
                <c:pt idx="232" formatCode="\d\d\ mmm">
                  <c:v>44139</c:v>
                </c:pt>
                <c:pt idx="233" formatCode="\d\d\ mmm">
                  <c:v>44140</c:v>
                </c:pt>
                <c:pt idx="234" formatCode="\d\d\ mmm">
                  <c:v>44141</c:v>
                </c:pt>
                <c:pt idx="235" formatCode="\d\d\ mmm">
                  <c:v>44142</c:v>
                </c:pt>
                <c:pt idx="236" formatCode="\d\d\ mmm">
                  <c:v>44143</c:v>
                </c:pt>
                <c:pt idx="237" formatCode="\d\d\ mmm">
                  <c:v>44144</c:v>
                </c:pt>
                <c:pt idx="238" formatCode="\d\d\ mmm">
                  <c:v>44145</c:v>
                </c:pt>
                <c:pt idx="239" formatCode="\d\d\ mmm">
                  <c:v>44146</c:v>
                </c:pt>
                <c:pt idx="240" formatCode="\d\d\ mmm">
                  <c:v>44147</c:v>
                </c:pt>
                <c:pt idx="241" formatCode="\d\d\ mmm">
                  <c:v>44148</c:v>
                </c:pt>
                <c:pt idx="242" formatCode="\d\d\ mmm">
                  <c:v>44149</c:v>
                </c:pt>
                <c:pt idx="243" formatCode="\d\d\ mmm">
                  <c:v>44150</c:v>
                </c:pt>
                <c:pt idx="244" formatCode="\d\d\ mmm">
                  <c:v>44151</c:v>
                </c:pt>
                <c:pt idx="245" formatCode="\d\d\ mmm">
                  <c:v>44152</c:v>
                </c:pt>
                <c:pt idx="246" formatCode="\d\d\ mmm">
                  <c:v>44153</c:v>
                </c:pt>
                <c:pt idx="247" formatCode="\d\d\ mmm">
                  <c:v>44154</c:v>
                </c:pt>
                <c:pt idx="248" formatCode="\d\d\ mmm">
                  <c:v>44155</c:v>
                </c:pt>
                <c:pt idx="249" formatCode="\d\d\ mmm">
                  <c:v>44156</c:v>
                </c:pt>
                <c:pt idx="250" formatCode="\d\d\ mmm">
                  <c:v>44157</c:v>
                </c:pt>
                <c:pt idx="251" formatCode="\d\d\ mmm">
                  <c:v>44158</c:v>
                </c:pt>
                <c:pt idx="252" formatCode="\d\d\ mmm">
                  <c:v>44159</c:v>
                </c:pt>
                <c:pt idx="253" formatCode="\d\d\ mmm">
                  <c:v>44160</c:v>
                </c:pt>
                <c:pt idx="254" formatCode="\d\d\ mmm">
                  <c:v>44161</c:v>
                </c:pt>
                <c:pt idx="255" formatCode="\d\d\ mmm">
                  <c:v>44162</c:v>
                </c:pt>
                <c:pt idx="256" formatCode="\d\d\ mmm">
                  <c:v>44163</c:v>
                </c:pt>
                <c:pt idx="257" formatCode="\d\d\ mmm">
                  <c:v>44164</c:v>
                </c:pt>
                <c:pt idx="258" formatCode="\d\d\ mmm">
                  <c:v>44165</c:v>
                </c:pt>
                <c:pt idx="259" formatCode="\d\d\ mmm">
                  <c:v>44166</c:v>
                </c:pt>
                <c:pt idx="260" formatCode="\d\d\ mmm">
                  <c:v>44167</c:v>
                </c:pt>
                <c:pt idx="261" formatCode="\d\d\ mmm">
                  <c:v>44168</c:v>
                </c:pt>
                <c:pt idx="262" formatCode="\d\d\ mmm">
                  <c:v>44169</c:v>
                </c:pt>
                <c:pt idx="263" formatCode="\d\d\ mmm">
                  <c:v>44170</c:v>
                </c:pt>
                <c:pt idx="264" formatCode="\d\d\ mmm">
                  <c:v>44171</c:v>
                </c:pt>
                <c:pt idx="265" formatCode="\d\d\ mmm">
                  <c:v>44172</c:v>
                </c:pt>
                <c:pt idx="266" formatCode="\d\d\ mmm">
                  <c:v>44173</c:v>
                </c:pt>
                <c:pt idx="267" formatCode="\d\d\ mmm">
                  <c:v>44174</c:v>
                </c:pt>
                <c:pt idx="268" formatCode="\d\d\ mmm">
                  <c:v>44175</c:v>
                </c:pt>
                <c:pt idx="269" formatCode="\d\d\ mmm">
                  <c:v>44176</c:v>
                </c:pt>
                <c:pt idx="270" formatCode="\d\d\ mmm">
                  <c:v>44177</c:v>
                </c:pt>
                <c:pt idx="271" formatCode="\d\d\ mmm">
                  <c:v>44178</c:v>
                </c:pt>
                <c:pt idx="272" formatCode="\d\d\ mmm">
                  <c:v>44179</c:v>
                </c:pt>
                <c:pt idx="273" formatCode="\d\d\ mmm">
                  <c:v>44180</c:v>
                </c:pt>
                <c:pt idx="274" formatCode="\d\d\ mmm">
                  <c:v>44181</c:v>
                </c:pt>
                <c:pt idx="275" formatCode="\d\d\ mmm">
                  <c:v>44182</c:v>
                </c:pt>
                <c:pt idx="276" formatCode="\d\d\ mmm">
                  <c:v>44183</c:v>
                </c:pt>
                <c:pt idx="277" formatCode="\d\d\ mmm">
                  <c:v>44184</c:v>
                </c:pt>
                <c:pt idx="278" formatCode="\d\d\ mmm">
                  <c:v>44185</c:v>
                </c:pt>
                <c:pt idx="279" formatCode="\d\d\ mmm">
                  <c:v>44186</c:v>
                </c:pt>
                <c:pt idx="280" formatCode="\d\d\ mmm">
                  <c:v>44187</c:v>
                </c:pt>
                <c:pt idx="281" formatCode="\d\d\ mmm">
                  <c:v>44188</c:v>
                </c:pt>
                <c:pt idx="282" formatCode="\d\d\ mmm">
                  <c:v>44189</c:v>
                </c:pt>
                <c:pt idx="283" formatCode="\d\d\ mmm">
                  <c:v>44190</c:v>
                </c:pt>
                <c:pt idx="284" formatCode="\d\d\ mmm">
                  <c:v>44191</c:v>
                </c:pt>
                <c:pt idx="285" formatCode="\d\d\ mmm">
                  <c:v>44192</c:v>
                </c:pt>
                <c:pt idx="286" formatCode="\d\d\ mmm">
                  <c:v>44193</c:v>
                </c:pt>
                <c:pt idx="287" formatCode="\d\d\ mmm">
                  <c:v>44194</c:v>
                </c:pt>
                <c:pt idx="288" formatCode="\d\d\ mmm">
                  <c:v>44195</c:v>
                </c:pt>
                <c:pt idx="289" formatCode="\d\d\ mmm">
                  <c:v>44196</c:v>
                </c:pt>
                <c:pt idx="290" formatCode="\d\d\ mmm">
                  <c:v>44197</c:v>
                </c:pt>
                <c:pt idx="291" formatCode="\d\d\ mmm">
                  <c:v>44198</c:v>
                </c:pt>
                <c:pt idx="292" formatCode="\d\d\ mmm">
                  <c:v>44199</c:v>
                </c:pt>
                <c:pt idx="293" formatCode="\d\d\ mmm">
                  <c:v>44200</c:v>
                </c:pt>
                <c:pt idx="294" formatCode="\d\d\ mmm">
                  <c:v>44201</c:v>
                </c:pt>
                <c:pt idx="295" formatCode="\d\d\ mmm">
                  <c:v>44202</c:v>
                </c:pt>
                <c:pt idx="296" formatCode="\d\d\ mmm">
                  <c:v>44203</c:v>
                </c:pt>
                <c:pt idx="297" formatCode="\d\d\ mmm">
                  <c:v>44204</c:v>
                </c:pt>
                <c:pt idx="298" formatCode="\d\d\ mmm">
                  <c:v>44205</c:v>
                </c:pt>
                <c:pt idx="299" formatCode="\d\d\ mmm">
                  <c:v>44206</c:v>
                </c:pt>
                <c:pt idx="300" formatCode="\d\d\ mmm">
                  <c:v>44207</c:v>
                </c:pt>
                <c:pt idx="301" formatCode="\d\d\ mmm">
                  <c:v>44208</c:v>
                </c:pt>
                <c:pt idx="302" formatCode="\d\d\ mmm">
                  <c:v>44209</c:v>
                </c:pt>
                <c:pt idx="303" formatCode="\d\d\ mmm">
                  <c:v>44210</c:v>
                </c:pt>
                <c:pt idx="304" formatCode="\d\d\ mmm">
                  <c:v>44211</c:v>
                </c:pt>
                <c:pt idx="305" formatCode="\d\d\ mmm">
                  <c:v>44212</c:v>
                </c:pt>
              </c:numCache>
            </c:numRef>
          </c:cat>
          <c:val>
            <c:numRef>
              <c:f>VARIATION!$L$32:$L$337</c:f>
              <c:numCache>
                <c:formatCode>0</c:formatCode>
                <c:ptCount val="306"/>
                <c:pt idx="0">
                  <c:v>27</c:v>
                </c:pt>
                <c:pt idx="1">
                  <c:v>89</c:v>
                </c:pt>
                <c:pt idx="2">
                  <c:v>108</c:v>
                </c:pt>
                <c:pt idx="3">
                  <c:v>78</c:v>
                </c:pt>
                <c:pt idx="4">
                  <c:v>112</c:v>
                </c:pt>
                <c:pt idx="5">
                  <c:v>112</c:v>
                </c:pt>
                <c:pt idx="6">
                  <c:v>186</c:v>
                </c:pt>
                <c:pt idx="7">
                  <c:v>240</c:v>
                </c:pt>
                <c:pt idx="8">
                  <c:v>231</c:v>
                </c:pt>
                <c:pt idx="9">
                  <c:v>365</c:v>
                </c:pt>
                <c:pt idx="10">
                  <c:v>299</c:v>
                </c:pt>
                <c:pt idx="11">
                  <c:v>319</c:v>
                </c:pt>
                <c:pt idx="12">
                  <c:v>292</c:v>
                </c:pt>
                <c:pt idx="13">
                  <c:v>418</c:v>
                </c:pt>
                <c:pt idx="14">
                  <c:v>499</c:v>
                </c:pt>
                <c:pt idx="15">
                  <c:v>509</c:v>
                </c:pt>
                <c:pt idx="16">
                  <c:v>1355</c:v>
                </c:pt>
                <c:pt idx="17">
                  <c:v>1120</c:v>
                </c:pt>
                <c:pt idx="18">
                  <c:v>1053</c:v>
                </c:pt>
                <c:pt idx="19">
                  <c:v>518</c:v>
                </c:pt>
                <c:pt idx="20">
                  <c:v>833</c:v>
                </c:pt>
                <c:pt idx="21">
                  <c:v>1417</c:v>
                </c:pt>
                <c:pt idx="22">
                  <c:v>541</c:v>
                </c:pt>
                <c:pt idx="23">
                  <c:v>1341</c:v>
                </c:pt>
                <c:pt idx="24">
                  <c:v>987</c:v>
                </c:pt>
                <c:pt idx="25">
                  <c:v>635</c:v>
                </c:pt>
                <c:pt idx="26">
                  <c:v>561</c:v>
                </c:pt>
                <c:pt idx="27">
                  <c:v>574</c:v>
                </c:pt>
                <c:pt idx="28">
                  <c:v>762</c:v>
                </c:pt>
                <c:pt idx="29">
                  <c:v>1438</c:v>
                </c:pt>
                <c:pt idx="30">
                  <c:v>753</c:v>
                </c:pt>
                <c:pt idx="31">
                  <c:v>761</c:v>
                </c:pt>
                <c:pt idx="32">
                  <c:v>642</c:v>
                </c:pt>
                <c:pt idx="33">
                  <c:v>395</c:v>
                </c:pt>
                <c:pt idx="34">
                  <c:v>547</c:v>
                </c:pt>
                <c:pt idx="35">
                  <c:v>531</c:v>
                </c:pt>
                <c:pt idx="36">
                  <c:v>544</c:v>
                </c:pt>
                <c:pt idx="37">
                  <c:v>516</c:v>
                </c:pt>
                <c:pt idx="38">
                  <c:v>389</c:v>
                </c:pt>
                <c:pt idx="39">
                  <c:v>369</c:v>
                </c:pt>
                <c:pt idx="40">
                  <c:v>242</c:v>
                </c:pt>
                <c:pt idx="41">
                  <c:v>437</c:v>
                </c:pt>
                <c:pt idx="42">
                  <c:v>367</c:v>
                </c:pt>
                <c:pt idx="43">
                  <c:v>427</c:v>
                </c:pt>
                <c:pt idx="44">
                  <c:v>289</c:v>
                </c:pt>
                <c:pt idx="45">
                  <c:v>218</c:v>
                </c:pt>
                <c:pt idx="46">
                  <c:v>166</c:v>
                </c:pt>
                <c:pt idx="47">
                  <c:v>135</c:v>
                </c:pt>
                <c:pt idx="48">
                  <c:v>306</c:v>
                </c:pt>
                <c:pt idx="49">
                  <c:v>330</c:v>
                </c:pt>
                <c:pt idx="50">
                  <c:v>278</c:v>
                </c:pt>
                <c:pt idx="51">
                  <c:v>178</c:v>
                </c:pt>
                <c:pt idx="52">
                  <c:v>243</c:v>
                </c:pt>
                <c:pt idx="53">
                  <c:v>80</c:v>
                </c:pt>
                <c:pt idx="54">
                  <c:v>70</c:v>
                </c:pt>
                <c:pt idx="55">
                  <c:v>263</c:v>
                </c:pt>
                <c:pt idx="56">
                  <c:v>348</c:v>
                </c:pt>
                <c:pt idx="57">
                  <c:v>83</c:v>
                </c:pt>
                <c:pt idx="58">
                  <c:v>351</c:v>
                </c:pt>
                <c:pt idx="59">
                  <c:v>104</c:v>
                </c:pt>
                <c:pt idx="60">
                  <c:v>96</c:v>
                </c:pt>
                <c:pt idx="61">
                  <c:v>483</c:v>
                </c:pt>
                <c:pt idx="62">
                  <c:v>7</c:v>
                </c:pt>
                <c:pt idx="63">
                  <c:v>10</c:v>
                </c:pt>
                <c:pt idx="64">
                  <c:v>7</c:v>
                </c:pt>
                <c:pt idx="65">
                  <c:v>83</c:v>
                </c:pt>
                <c:pt idx="66">
                  <c:v>74</c:v>
                </c:pt>
                <c:pt idx="67">
                  <c:v>43</c:v>
                </c:pt>
                <c:pt idx="68">
                  <c:v>35</c:v>
                </c:pt>
                <c:pt idx="69">
                  <c:v>65</c:v>
                </c:pt>
                <c:pt idx="70">
                  <c:v>98</c:v>
                </c:pt>
                <c:pt idx="71">
                  <c:v>66</c:v>
                </c:pt>
                <c:pt idx="72">
                  <c:v>66</c:v>
                </c:pt>
                <c:pt idx="73">
                  <c:v>52</c:v>
                </c:pt>
                <c:pt idx="74">
                  <c:v>57</c:v>
                </c:pt>
                <c:pt idx="75">
                  <c:v>31</c:v>
                </c:pt>
                <c:pt idx="76">
                  <c:v>31</c:v>
                </c:pt>
                <c:pt idx="77">
                  <c:v>107</c:v>
                </c:pt>
                <c:pt idx="78">
                  <c:v>81</c:v>
                </c:pt>
                <c:pt idx="79">
                  <c:v>44</c:v>
                </c:pt>
                <c:pt idx="80">
                  <c:v>46</c:v>
                </c:pt>
                <c:pt idx="81">
                  <c:v>31</c:v>
                </c:pt>
                <c:pt idx="82">
                  <c:v>13</c:v>
                </c:pt>
                <c:pt idx="83">
                  <c:v>54</c:v>
                </c:pt>
                <c:pt idx="84">
                  <c:v>87</c:v>
                </c:pt>
                <c:pt idx="85">
                  <c:v>23</c:v>
                </c:pt>
                <c:pt idx="86">
                  <c:v>27</c:v>
                </c:pt>
                <c:pt idx="87">
                  <c:v>28</c:v>
                </c:pt>
                <c:pt idx="88">
                  <c:v>24</c:v>
                </c:pt>
                <c:pt idx="89">
                  <c:v>9</c:v>
                </c:pt>
                <c:pt idx="90">
                  <c:v>29</c:v>
                </c:pt>
                <c:pt idx="91">
                  <c:v>111</c:v>
                </c:pt>
                <c:pt idx="92">
                  <c:v>28</c:v>
                </c:pt>
                <c:pt idx="93">
                  <c:v>28</c:v>
                </c:pt>
                <c:pt idx="94">
                  <c:v>14</c:v>
                </c:pt>
                <c:pt idx="95">
                  <c:v>16</c:v>
                </c:pt>
                <c:pt idx="96">
                  <c:v>7</c:v>
                </c:pt>
                <c:pt idx="97">
                  <c:v>23</c:v>
                </c:pt>
                <c:pt idx="98">
                  <c:v>57</c:v>
                </c:pt>
                <c:pt idx="99">
                  <c:v>11</c:v>
                </c:pt>
                <c:pt idx="100">
                  <c:v>21</c:v>
                </c:pt>
                <c:pt idx="101">
                  <c:v>26</c:v>
                </c:pt>
                <c:pt idx="102">
                  <c:v>8</c:v>
                </c:pt>
                <c:pt idx="103">
                  <c:v>9</c:v>
                </c:pt>
                <c:pt idx="104">
                  <c:v>18</c:v>
                </c:pt>
                <c:pt idx="105">
                  <c:v>30</c:v>
                </c:pt>
                <c:pt idx="106">
                  <c:v>18</c:v>
                </c:pt>
                <c:pt idx="107">
                  <c:v>14</c:v>
                </c:pt>
                <c:pt idx="108">
                  <c:v>18</c:v>
                </c:pt>
                <c:pt idx="109">
                  <c:v>7</c:v>
                </c:pt>
                <c:pt idx="110">
                  <c:v>7</c:v>
                </c:pt>
                <c:pt idx="111">
                  <c:v>13</c:v>
                </c:pt>
                <c:pt idx="112">
                  <c:v>13</c:v>
                </c:pt>
                <c:pt idx="113">
                  <c:v>32</c:v>
                </c:pt>
                <c:pt idx="114">
                  <c:v>14</c:v>
                </c:pt>
                <c:pt idx="115">
                  <c:v>25</c:v>
                </c:pt>
                <c:pt idx="116">
                  <c:v>4</c:v>
                </c:pt>
                <c:pt idx="117">
                  <c:v>3</c:v>
                </c:pt>
                <c:pt idx="118">
                  <c:v>18</c:v>
                </c:pt>
                <c:pt idx="119">
                  <c:v>71</c:v>
                </c:pt>
                <c:pt idx="120">
                  <c:v>-5</c:v>
                </c:pt>
                <c:pt idx="121">
                  <c:v>18</c:v>
                </c:pt>
                <c:pt idx="122">
                  <c:v>14</c:v>
                </c:pt>
                <c:pt idx="123">
                  <c:v>9</c:v>
                </c:pt>
                <c:pt idx="124">
                  <c:v>8</c:v>
                </c:pt>
                <c:pt idx="125">
                  <c:v>8</c:v>
                </c:pt>
                <c:pt idx="126">
                  <c:v>13</c:v>
                </c:pt>
                <c:pt idx="127">
                  <c:v>7</c:v>
                </c:pt>
                <c:pt idx="128">
                  <c:v>10</c:v>
                </c:pt>
                <c:pt idx="129">
                  <c:v>10</c:v>
                </c:pt>
                <c:pt idx="130">
                  <c:v>4</c:v>
                </c:pt>
                <c:pt idx="131">
                  <c:v>4</c:v>
                </c:pt>
                <c:pt idx="132">
                  <c:v>9</c:v>
                </c:pt>
                <c:pt idx="133">
                  <c:v>14</c:v>
                </c:pt>
                <c:pt idx="134">
                  <c:v>15</c:v>
                </c:pt>
                <c:pt idx="135">
                  <c:v>16</c:v>
                </c:pt>
                <c:pt idx="136">
                  <c:v>11</c:v>
                </c:pt>
                <c:pt idx="137">
                  <c:v>3</c:v>
                </c:pt>
                <c:pt idx="138">
                  <c:v>4</c:v>
                </c:pt>
                <c:pt idx="139">
                  <c:v>22</c:v>
                </c:pt>
                <c:pt idx="140">
                  <c:v>2</c:v>
                </c:pt>
                <c:pt idx="141">
                  <c:v>9</c:v>
                </c:pt>
                <c:pt idx="142">
                  <c:v>7</c:v>
                </c:pt>
                <c:pt idx="143">
                  <c:v>12</c:v>
                </c:pt>
                <c:pt idx="144">
                  <c:v>1</c:v>
                </c:pt>
                <c:pt idx="145">
                  <c:v>1</c:v>
                </c:pt>
                <c:pt idx="146">
                  <c:v>14</c:v>
                </c:pt>
                <c:pt idx="147">
                  <c:v>14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4</c:v>
                </c:pt>
                <c:pt idx="152">
                  <c:v>1</c:v>
                </c:pt>
                <c:pt idx="153">
                  <c:v>24</c:v>
                </c:pt>
                <c:pt idx="154">
                  <c:v>17</c:v>
                </c:pt>
                <c:pt idx="155">
                  <c:v>17</c:v>
                </c:pt>
                <c:pt idx="156">
                  <c:v>12</c:v>
                </c:pt>
                <c:pt idx="157">
                  <c:v>23</c:v>
                </c:pt>
                <c:pt idx="158">
                  <c:v>9</c:v>
                </c:pt>
                <c:pt idx="159">
                  <c:v>1</c:v>
                </c:pt>
                <c:pt idx="160">
                  <c:v>15</c:v>
                </c:pt>
                <c:pt idx="161">
                  <c:v>16</c:v>
                </c:pt>
                <c:pt idx="162">
                  <c:v>0</c:v>
                </c:pt>
                <c:pt idx="163">
                  <c:v>32</c:v>
                </c:pt>
                <c:pt idx="164">
                  <c:v>20</c:v>
                </c:pt>
                <c:pt idx="165">
                  <c:v>6</c:v>
                </c:pt>
                <c:pt idx="166">
                  <c:v>4</c:v>
                </c:pt>
                <c:pt idx="167">
                  <c:v>29</c:v>
                </c:pt>
                <c:pt idx="168">
                  <c:v>26</c:v>
                </c:pt>
                <c:pt idx="169">
                  <c:v>25</c:v>
                </c:pt>
                <c:pt idx="170">
                  <c:v>20</c:v>
                </c:pt>
                <c:pt idx="171">
                  <c:v>18</c:v>
                </c:pt>
                <c:pt idx="172">
                  <c:v>-26</c:v>
                </c:pt>
                <c:pt idx="173">
                  <c:v>3</c:v>
                </c:pt>
                <c:pt idx="174">
                  <c:v>25</c:v>
                </c:pt>
                <c:pt idx="175">
                  <c:v>38</c:v>
                </c:pt>
                <c:pt idx="176">
                  <c:v>30</c:v>
                </c:pt>
                <c:pt idx="177">
                  <c:v>19</c:v>
                </c:pt>
                <c:pt idx="178">
                  <c:v>80</c:v>
                </c:pt>
                <c:pt idx="179">
                  <c:v>17</c:v>
                </c:pt>
                <c:pt idx="180">
                  <c:v>6</c:v>
                </c:pt>
                <c:pt idx="181">
                  <c:v>34</c:v>
                </c:pt>
                <c:pt idx="182">
                  <c:v>49</c:v>
                </c:pt>
                <c:pt idx="183">
                  <c:v>46</c:v>
                </c:pt>
                <c:pt idx="184">
                  <c:v>50</c:v>
                </c:pt>
                <c:pt idx="185">
                  <c:v>153</c:v>
                </c:pt>
                <c:pt idx="186">
                  <c:v>26</c:v>
                </c:pt>
                <c:pt idx="187">
                  <c:v>11</c:v>
                </c:pt>
                <c:pt idx="188">
                  <c:v>53</c:v>
                </c:pt>
                <c:pt idx="189">
                  <c:v>78</c:v>
                </c:pt>
                <c:pt idx="190">
                  <c:v>43</c:v>
                </c:pt>
                <c:pt idx="191">
                  <c:v>52</c:v>
                </c:pt>
                <c:pt idx="192">
                  <c:v>150</c:v>
                </c:pt>
                <c:pt idx="193">
                  <c:v>39</c:v>
                </c:pt>
                <c:pt idx="194">
                  <c:v>27</c:v>
                </c:pt>
                <c:pt idx="195">
                  <c:v>81</c:v>
                </c:pt>
                <c:pt idx="196">
                  <c:v>85</c:v>
                </c:pt>
                <c:pt idx="197">
                  <c:v>63</c:v>
                </c:pt>
                <c:pt idx="198">
                  <c:v>63</c:v>
                </c:pt>
                <c:pt idx="199">
                  <c:v>130</c:v>
                </c:pt>
                <c:pt idx="200">
                  <c:v>49</c:v>
                </c:pt>
                <c:pt idx="201">
                  <c:v>32</c:v>
                </c:pt>
                <c:pt idx="202">
                  <c:v>69</c:v>
                </c:pt>
                <c:pt idx="203">
                  <c:v>66</c:v>
                </c:pt>
                <c:pt idx="204">
                  <c:v>80</c:v>
                </c:pt>
                <c:pt idx="205">
                  <c:v>76</c:v>
                </c:pt>
                <c:pt idx="206">
                  <c:v>109</c:v>
                </c:pt>
                <c:pt idx="207">
                  <c:v>54</c:v>
                </c:pt>
                <c:pt idx="208">
                  <c:v>46</c:v>
                </c:pt>
                <c:pt idx="209">
                  <c:v>95</c:v>
                </c:pt>
                <c:pt idx="210">
                  <c:v>108</c:v>
                </c:pt>
                <c:pt idx="211">
                  <c:v>104</c:v>
                </c:pt>
                <c:pt idx="212">
                  <c:v>88</c:v>
                </c:pt>
                <c:pt idx="213">
                  <c:v>178</c:v>
                </c:pt>
                <c:pt idx="214">
                  <c:v>89</c:v>
                </c:pt>
                <c:pt idx="215">
                  <c:v>85</c:v>
                </c:pt>
                <c:pt idx="216">
                  <c:v>146</c:v>
                </c:pt>
                <c:pt idx="217">
                  <c:v>262</c:v>
                </c:pt>
                <c:pt idx="218">
                  <c:v>163</c:v>
                </c:pt>
                <c:pt idx="219">
                  <c:v>162</c:v>
                </c:pt>
                <c:pt idx="220">
                  <c:v>298</c:v>
                </c:pt>
                <c:pt idx="221">
                  <c:v>137</c:v>
                </c:pt>
                <c:pt idx="222">
                  <c:v>116</c:v>
                </c:pt>
                <c:pt idx="223">
                  <c:v>257</c:v>
                </c:pt>
                <c:pt idx="224">
                  <c:v>523</c:v>
                </c:pt>
                <c:pt idx="225">
                  <c:v>244</c:v>
                </c:pt>
                <c:pt idx="226">
                  <c:v>235</c:v>
                </c:pt>
                <c:pt idx="227">
                  <c:v>545</c:v>
                </c:pt>
                <c:pt idx="228">
                  <c:v>223</c:v>
                </c:pt>
                <c:pt idx="229">
                  <c:v>231</c:v>
                </c:pt>
                <c:pt idx="230">
                  <c:v>467</c:v>
                </c:pt>
                <c:pt idx="231">
                  <c:v>906</c:v>
                </c:pt>
                <c:pt idx="232">
                  <c:v>437</c:v>
                </c:pt>
                <c:pt idx="233">
                  <c:v>415</c:v>
                </c:pt>
                <c:pt idx="234">
                  <c:v>880</c:v>
                </c:pt>
                <c:pt idx="235">
                  <c:v>356</c:v>
                </c:pt>
                <c:pt idx="236">
                  <c:v>322</c:v>
                </c:pt>
                <c:pt idx="237">
                  <c:v>548</c:v>
                </c:pt>
                <c:pt idx="238">
                  <c:v>857</c:v>
                </c:pt>
                <c:pt idx="239">
                  <c:v>328</c:v>
                </c:pt>
                <c:pt idx="240">
                  <c:v>425</c:v>
                </c:pt>
                <c:pt idx="241">
                  <c:v>932</c:v>
                </c:pt>
                <c:pt idx="242">
                  <c:v>552</c:v>
                </c:pt>
                <c:pt idx="243">
                  <c:v>500</c:v>
                </c:pt>
                <c:pt idx="244">
                  <c:v>704</c:v>
                </c:pt>
                <c:pt idx="245">
                  <c:v>625</c:v>
                </c:pt>
                <c:pt idx="246">
                  <c:v>677</c:v>
                </c:pt>
                <c:pt idx="247">
                  <c:v>681</c:v>
                </c:pt>
                <c:pt idx="248">
                  <c:v>634</c:v>
                </c:pt>
                <c:pt idx="249">
                  <c:v>390</c:v>
                </c:pt>
                <c:pt idx="250">
                  <c:v>352</c:v>
                </c:pt>
                <c:pt idx="251">
                  <c:v>638</c:v>
                </c:pt>
                <c:pt idx="252">
                  <c:v>592</c:v>
                </c:pt>
                <c:pt idx="253">
                  <c:v>569</c:v>
                </c:pt>
                <c:pt idx="254">
                  <c:v>527</c:v>
                </c:pt>
                <c:pt idx="255">
                  <c:v>581</c:v>
                </c:pt>
                <c:pt idx="256">
                  <c:v>316</c:v>
                </c:pt>
                <c:pt idx="257">
                  <c:v>301</c:v>
                </c:pt>
                <c:pt idx="258">
                  <c:v>509</c:v>
                </c:pt>
                <c:pt idx="259">
                  <c:v>466</c:v>
                </c:pt>
                <c:pt idx="260">
                  <c:v>425</c:v>
                </c:pt>
                <c:pt idx="261">
                  <c:v>439</c:v>
                </c:pt>
                <c:pt idx="262">
                  <c:v>397</c:v>
                </c:pt>
                <c:pt idx="263">
                  <c:v>327</c:v>
                </c:pt>
                <c:pt idx="264">
                  <c:v>287</c:v>
                </c:pt>
                <c:pt idx="265">
                  <c:v>480</c:v>
                </c:pt>
                <c:pt idx="266">
                  <c:v>491</c:v>
                </c:pt>
                <c:pt idx="267">
                  <c:v>403</c:v>
                </c:pt>
                <c:pt idx="268">
                  <c:v>400</c:v>
                </c:pt>
                <c:pt idx="269">
                  <c:v>412</c:v>
                </c:pt>
                <c:pt idx="270">
                  <c:v>314</c:v>
                </c:pt>
                <c:pt idx="271">
                  <c:v>271</c:v>
                </c:pt>
                <c:pt idx="272">
                  <c:v>492</c:v>
                </c:pt>
                <c:pt idx="273">
                  <c:v>428</c:v>
                </c:pt>
                <c:pt idx="274">
                  <c:v>407</c:v>
                </c:pt>
                <c:pt idx="275">
                  <c:v>376</c:v>
                </c:pt>
                <c:pt idx="276">
                  <c:v>374</c:v>
                </c:pt>
                <c:pt idx="277">
                  <c:v>294</c:v>
                </c:pt>
                <c:pt idx="278">
                  <c:v>236</c:v>
                </c:pt>
                <c:pt idx="279">
                  <c:v>456</c:v>
                </c:pt>
                <c:pt idx="280">
                  <c:v>487</c:v>
                </c:pt>
                <c:pt idx="281">
                  <c:v>359</c:v>
                </c:pt>
                <c:pt idx="282">
                  <c:v>373</c:v>
                </c:pt>
                <c:pt idx="283">
                  <c:v>242</c:v>
                </c:pt>
                <c:pt idx="284">
                  <c:v>230</c:v>
                </c:pt>
                <c:pt idx="285">
                  <c:v>257</c:v>
                </c:pt>
                <c:pt idx="286">
                  <c:v>447</c:v>
                </c:pt>
                <c:pt idx="287">
                  <c:v>468</c:v>
                </c:pt>
                <c:pt idx="288">
                  <c:v>377</c:v>
                </c:pt>
                <c:pt idx="289">
                  <c:v>325</c:v>
                </c:pt>
                <c:pt idx="290">
                  <c:v>207</c:v>
                </c:pt>
                <c:pt idx="291">
                  <c:v>231</c:v>
                </c:pt>
                <c:pt idx="292">
                  <c:v>191</c:v>
                </c:pt>
                <c:pt idx="293">
                  <c:v>453</c:v>
                </c:pt>
                <c:pt idx="294">
                  <c:v>420</c:v>
                </c:pt>
                <c:pt idx="295">
                  <c:v>387</c:v>
                </c:pt>
                <c:pt idx="296">
                  <c:v>381</c:v>
                </c:pt>
                <c:pt idx="297">
                  <c:v>381</c:v>
                </c:pt>
                <c:pt idx="298">
                  <c:v>264</c:v>
                </c:pt>
                <c:pt idx="299">
                  <c:v>248</c:v>
                </c:pt>
                <c:pt idx="300">
                  <c:v>407</c:v>
                </c:pt>
                <c:pt idx="301">
                  <c:v>452</c:v>
                </c:pt>
                <c:pt idx="302">
                  <c:v>347</c:v>
                </c:pt>
                <c:pt idx="303">
                  <c:v>401</c:v>
                </c:pt>
                <c:pt idx="304">
                  <c:v>399</c:v>
                </c:pt>
                <c:pt idx="305">
                  <c:v>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VARIATION!$M$31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VARIATION!$I$32:$I$337</c:f>
              <c:numCache>
                <c:formatCode>d\-mmm</c:formatCode>
                <c:ptCount val="306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 formatCode="\d\d\ mmmm">
                  <c:v>43922</c:v>
                </c:pt>
                <c:pt idx="16" formatCode="\d\d\ mmmm">
                  <c:v>43923</c:v>
                </c:pt>
                <c:pt idx="17" formatCode="\d\d\ mmmm">
                  <c:v>43924</c:v>
                </c:pt>
                <c:pt idx="18" formatCode="\d\d\ mmmm">
                  <c:v>43925</c:v>
                </c:pt>
                <c:pt idx="19" formatCode="\d\d\ mmmm">
                  <c:v>43926</c:v>
                </c:pt>
                <c:pt idx="20" formatCode="\d\d\ mmmm">
                  <c:v>43927</c:v>
                </c:pt>
                <c:pt idx="21" formatCode="\d\d\ mmmm">
                  <c:v>43928</c:v>
                </c:pt>
                <c:pt idx="22" formatCode="\d\d\ mmmm">
                  <c:v>43929</c:v>
                </c:pt>
                <c:pt idx="23" formatCode="\d\d\ mmmm">
                  <c:v>43930</c:v>
                </c:pt>
                <c:pt idx="24" formatCode="\d\d\ mmmm">
                  <c:v>43931</c:v>
                </c:pt>
                <c:pt idx="25" formatCode="\d\d\ mmmm">
                  <c:v>43932</c:v>
                </c:pt>
                <c:pt idx="26" formatCode="\d\d\ mmmm">
                  <c:v>43933</c:v>
                </c:pt>
                <c:pt idx="27" formatCode="\d\d\ mmmm">
                  <c:v>43934</c:v>
                </c:pt>
                <c:pt idx="28" formatCode="\d\d\ mmmm">
                  <c:v>43935</c:v>
                </c:pt>
                <c:pt idx="29" formatCode="\d\d\ mmmm">
                  <c:v>43936</c:v>
                </c:pt>
                <c:pt idx="30" formatCode="\d\d\ mmmm">
                  <c:v>43937</c:v>
                </c:pt>
                <c:pt idx="31" formatCode="\d\d\ mmmm">
                  <c:v>43938</c:v>
                </c:pt>
                <c:pt idx="32" formatCode="\d\d\ mmmm">
                  <c:v>43939</c:v>
                </c:pt>
                <c:pt idx="33" formatCode="\d\d\ mmmm">
                  <c:v>43940</c:v>
                </c:pt>
                <c:pt idx="34" formatCode="\d\d\ mmmm">
                  <c:v>43941</c:v>
                </c:pt>
                <c:pt idx="35" formatCode="\d\d\ mmmm">
                  <c:v>43942</c:v>
                </c:pt>
                <c:pt idx="36" formatCode="\d\d\ mmmm">
                  <c:v>43943</c:v>
                </c:pt>
                <c:pt idx="37" formatCode="\d\d\ mmmm">
                  <c:v>43944</c:v>
                </c:pt>
                <c:pt idx="38" formatCode="\d\d\ mmmm">
                  <c:v>43945</c:v>
                </c:pt>
                <c:pt idx="39" formatCode="\d\d\ mmmm">
                  <c:v>43946</c:v>
                </c:pt>
                <c:pt idx="40" formatCode="\d\d\ mmmm">
                  <c:v>43947</c:v>
                </c:pt>
                <c:pt idx="41" formatCode="\d\d\ mmmm">
                  <c:v>43948</c:v>
                </c:pt>
                <c:pt idx="42" formatCode="\d\d\ mmmm">
                  <c:v>43949</c:v>
                </c:pt>
                <c:pt idx="43" formatCode="\d\d\ mmmm">
                  <c:v>43950</c:v>
                </c:pt>
                <c:pt idx="44" formatCode="\d\d\ mmmm">
                  <c:v>43951</c:v>
                </c:pt>
                <c:pt idx="45" formatCode="\d\d\ mmmm">
                  <c:v>43952</c:v>
                </c:pt>
                <c:pt idx="46" formatCode="\d\d\ mmmm">
                  <c:v>43953</c:v>
                </c:pt>
                <c:pt idx="47" formatCode="\d\d\ mmmm">
                  <c:v>43954</c:v>
                </c:pt>
                <c:pt idx="48" formatCode="\d\d\ mmmm">
                  <c:v>43955</c:v>
                </c:pt>
                <c:pt idx="49" formatCode="\d\d\ mmmm">
                  <c:v>43956</c:v>
                </c:pt>
                <c:pt idx="50" formatCode="\d\d\ mmmm">
                  <c:v>43957</c:v>
                </c:pt>
                <c:pt idx="51" formatCode="\d\d\ mmmm">
                  <c:v>43958</c:v>
                </c:pt>
                <c:pt idx="52" formatCode="\d\d\ mmmm">
                  <c:v>43959</c:v>
                </c:pt>
                <c:pt idx="53" formatCode="\d\d\ mmmm">
                  <c:v>43960</c:v>
                </c:pt>
                <c:pt idx="54" formatCode="\d\d\ mmmm">
                  <c:v>43961</c:v>
                </c:pt>
                <c:pt idx="55" formatCode="\d\d\ mmmm">
                  <c:v>43962</c:v>
                </c:pt>
                <c:pt idx="56" formatCode="\d\d\ mmmm">
                  <c:v>43963</c:v>
                </c:pt>
                <c:pt idx="57" formatCode="\d\d\ mmmm">
                  <c:v>43964</c:v>
                </c:pt>
                <c:pt idx="58" formatCode="\d\d\ mmmm">
                  <c:v>43965</c:v>
                </c:pt>
                <c:pt idx="59" formatCode="\d\d\ mmmm">
                  <c:v>43966</c:v>
                </c:pt>
                <c:pt idx="60" formatCode="\d\d\ mmmm">
                  <c:v>43967</c:v>
                </c:pt>
                <c:pt idx="61" formatCode="\d\d\ mmmm">
                  <c:v>43968</c:v>
                </c:pt>
                <c:pt idx="62" formatCode="\d\d\ mmmm">
                  <c:v>43969</c:v>
                </c:pt>
                <c:pt idx="63" formatCode="\d\d\ mmmm">
                  <c:v>43970</c:v>
                </c:pt>
                <c:pt idx="64" formatCode="\d\d\ mmmm">
                  <c:v>43971</c:v>
                </c:pt>
                <c:pt idx="65" formatCode="\d\d\ mmmm">
                  <c:v>43972</c:v>
                </c:pt>
                <c:pt idx="66" formatCode="\d\d\ mmmm">
                  <c:v>43973</c:v>
                </c:pt>
                <c:pt idx="67" formatCode="\d\d\ mmmm">
                  <c:v>43974</c:v>
                </c:pt>
                <c:pt idx="68" formatCode="\d\d\ mmmm">
                  <c:v>43975</c:v>
                </c:pt>
                <c:pt idx="69" formatCode="\d\d\ mmmm">
                  <c:v>43976</c:v>
                </c:pt>
                <c:pt idx="70" formatCode="\d\d\ mmmm">
                  <c:v>43977</c:v>
                </c:pt>
                <c:pt idx="71" formatCode="\d\d\ mmmm">
                  <c:v>43978</c:v>
                </c:pt>
                <c:pt idx="72" formatCode="\d\d\ mmmm">
                  <c:v>43979</c:v>
                </c:pt>
                <c:pt idx="73" formatCode="\d\d\ mmmm">
                  <c:v>43980</c:v>
                </c:pt>
                <c:pt idx="74" formatCode="\d\d\ mmmm">
                  <c:v>43981</c:v>
                </c:pt>
                <c:pt idx="75" formatCode="\d\d\ mmmm">
                  <c:v>43982</c:v>
                </c:pt>
                <c:pt idx="76" formatCode="\d\d\ mmmm">
                  <c:v>43983</c:v>
                </c:pt>
                <c:pt idx="77" formatCode="\d\d\ mmmm">
                  <c:v>43984</c:v>
                </c:pt>
                <c:pt idx="78" formatCode="\d\d\ mmmm">
                  <c:v>43985</c:v>
                </c:pt>
                <c:pt idx="79" formatCode="\d\d\ mmmm">
                  <c:v>43986</c:v>
                </c:pt>
                <c:pt idx="80" formatCode="\d\d\ mmmm">
                  <c:v>43987</c:v>
                </c:pt>
                <c:pt idx="81" formatCode="\d\d\ mmmm">
                  <c:v>43988</c:v>
                </c:pt>
                <c:pt idx="82" formatCode="\d\d\ mmmm">
                  <c:v>43989</c:v>
                </c:pt>
                <c:pt idx="83" formatCode="\d\d\ mmmm">
                  <c:v>43990</c:v>
                </c:pt>
                <c:pt idx="84" formatCode="\d\d\ mmmm">
                  <c:v>43991</c:v>
                </c:pt>
                <c:pt idx="85" formatCode="\d\d\ mmmm">
                  <c:v>43992</c:v>
                </c:pt>
                <c:pt idx="86" formatCode="\d\d\ mmmm">
                  <c:v>43993</c:v>
                </c:pt>
                <c:pt idx="87" formatCode="\d\d\ mmmm">
                  <c:v>43994</c:v>
                </c:pt>
                <c:pt idx="88" formatCode="\d\d\ mmmm">
                  <c:v>43995</c:v>
                </c:pt>
                <c:pt idx="89" formatCode="\d\d\ mmmm">
                  <c:v>43996</c:v>
                </c:pt>
                <c:pt idx="90" formatCode="\d\d\ mmmm">
                  <c:v>43997</c:v>
                </c:pt>
                <c:pt idx="91" formatCode="\d\d\ mmmm">
                  <c:v>43998</c:v>
                </c:pt>
                <c:pt idx="92" formatCode="\d\d\ mmmm">
                  <c:v>43999</c:v>
                </c:pt>
                <c:pt idx="93" formatCode="\d\d\ mmmm">
                  <c:v>44000</c:v>
                </c:pt>
                <c:pt idx="94" formatCode="\d\d\ mmmm">
                  <c:v>44001</c:v>
                </c:pt>
                <c:pt idx="95" formatCode="\d\d\ mmmm">
                  <c:v>44002</c:v>
                </c:pt>
                <c:pt idx="96" formatCode="\d\d\ mmmm">
                  <c:v>44003</c:v>
                </c:pt>
                <c:pt idx="97" formatCode="\d\d\ mmmm">
                  <c:v>44004</c:v>
                </c:pt>
                <c:pt idx="98" formatCode="\d\d\ mmmm">
                  <c:v>44005</c:v>
                </c:pt>
                <c:pt idx="99" formatCode="\d\d\ mmmm">
                  <c:v>44006</c:v>
                </c:pt>
                <c:pt idx="100" formatCode="\d\d\ mmmm">
                  <c:v>44007</c:v>
                </c:pt>
                <c:pt idx="101" formatCode="\d\d\ mmmm">
                  <c:v>44008</c:v>
                </c:pt>
                <c:pt idx="102" formatCode="\d\d\ mmmm">
                  <c:v>44009</c:v>
                </c:pt>
                <c:pt idx="103" formatCode="\d\d\ mmmm">
                  <c:v>44010</c:v>
                </c:pt>
                <c:pt idx="104" formatCode="\d\d\ mmmm">
                  <c:v>44011</c:v>
                </c:pt>
                <c:pt idx="105" formatCode="\d\d\ mmmm">
                  <c:v>44012</c:v>
                </c:pt>
                <c:pt idx="106" formatCode="\d\d\ mmmm">
                  <c:v>44013</c:v>
                </c:pt>
                <c:pt idx="107" formatCode="\d\d\ mmmm">
                  <c:v>44014</c:v>
                </c:pt>
                <c:pt idx="108" formatCode="\d\d\ mmmm">
                  <c:v>44015</c:v>
                </c:pt>
                <c:pt idx="109" formatCode="\d\d\ mmmm">
                  <c:v>44016</c:v>
                </c:pt>
                <c:pt idx="110" formatCode="\d\d\ mmmm">
                  <c:v>44017</c:v>
                </c:pt>
                <c:pt idx="111" formatCode="\d\d\ mmmm">
                  <c:v>44018</c:v>
                </c:pt>
                <c:pt idx="112" formatCode="\d\d\ mmmm">
                  <c:v>44019</c:v>
                </c:pt>
                <c:pt idx="113" formatCode="\d\d\ mmmm">
                  <c:v>44020</c:v>
                </c:pt>
                <c:pt idx="114" formatCode="\d\d\ mmmm">
                  <c:v>44021</c:v>
                </c:pt>
                <c:pt idx="115" formatCode="\d\d\ mmmm">
                  <c:v>44022</c:v>
                </c:pt>
                <c:pt idx="116" formatCode="\d\d\ mmmm">
                  <c:v>44023</c:v>
                </c:pt>
                <c:pt idx="117" formatCode="\d\d\ mmmm">
                  <c:v>44024</c:v>
                </c:pt>
                <c:pt idx="118" formatCode="\d\d\ mmmm">
                  <c:v>44025</c:v>
                </c:pt>
                <c:pt idx="119" formatCode="\d\d\ mmmm">
                  <c:v>44026</c:v>
                </c:pt>
                <c:pt idx="120" formatCode="\d\d\ mmmm">
                  <c:v>44027</c:v>
                </c:pt>
                <c:pt idx="121" formatCode="\d\d\ mmmm">
                  <c:v>44028</c:v>
                </c:pt>
                <c:pt idx="122" formatCode="\d\d\ mmmm">
                  <c:v>44029</c:v>
                </c:pt>
                <c:pt idx="123" formatCode="\d\d\ mmmm">
                  <c:v>44030</c:v>
                </c:pt>
                <c:pt idx="124" formatCode="\d\d\ mmmm">
                  <c:v>44031</c:v>
                </c:pt>
                <c:pt idx="125" formatCode="\d\d\ mmmm">
                  <c:v>44032</c:v>
                </c:pt>
                <c:pt idx="126" formatCode="\d\d\ mmmm">
                  <c:v>44033</c:v>
                </c:pt>
                <c:pt idx="127" formatCode="\d\d\ mmmm">
                  <c:v>44034</c:v>
                </c:pt>
                <c:pt idx="128" formatCode="\d\d\ mmmm">
                  <c:v>44035</c:v>
                </c:pt>
                <c:pt idx="129" formatCode="\d\d\ mmmm">
                  <c:v>44036</c:v>
                </c:pt>
                <c:pt idx="130" formatCode="\d\d\ mmmm">
                  <c:v>44037</c:v>
                </c:pt>
                <c:pt idx="131" formatCode="\d\d\ mmmm">
                  <c:v>44038</c:v>
                </c:pt>
                <c:pt idx="132" formatCode="\d\d\ mmmm">
                  <c:v>44039</c:v>
                </c:pt>
                <c:pt idx="133" formatCode="\d\d\ mmmm">
                  <c:v>44040</c:v>
                </c:pt>
                <c:pt idx="134" formatCode="\d\d\ mmmm">
                  <c:v>44041</c:v>
                </c:pt>
                <c:pt idx="135" formatCode="\d\d\ mmmm">
                  <c:v>44042</c:v>
                </c:pt>
                <c:pt idx="136" formatCode="\d\d\ mmmm">
                  <c:v>44043</c:v>
                </c:pt>
                <c:pt idx="137" formatCode="\d\d\ mmmm">
                  <c:v>44044</c:v>
                </c:pt>
                <c:pt idx="138" formatCode="\d\d\ mmmm">
                  <c:v>44045</c:v>
                </c:pt>
                <c:pt idx="139" formatCode="\d\d\ mmmm">
                  <c:v>44046</c:v>
                </c:pt>
                <c:pt idx="140" formatCode="\d\d\ mmmm">
                  <c:v>44047</c:v>
                </c:pt>
                <c:pt idx="141" formatCode="\d\d\ mmmm">
                  <c:v>44048</c:v>
                </c:pt>
                <c:pt idx="142" formatCode="\d\d\ mmmm">
                  <c:v>44049</c:v>
                </c:pt>
                <c:pt idx="143" formatCode="\d\d\ mmmm">
                  <c:v>44050</c:v>
                </c:pt>
                <c:pt idx="144" formatCode="\d\d\ mmmm">
                  <c:v>44051</c:v>
                </c:pt>
                <c:pt idx="145" formatCode="\d\d\ mmmm">
                  <c:v>44052</c:v>
                </c:pt>
                <c:pt idx="146" formatCode="\d\d\ mmmm">
                  <c:v>44053</c:v>
                </c:pt>
                <c:pt idx="147" formatCode="\d\d\ mmmm">
                  <c:v>44054</c:v>
                </c:pt>
                <c:pt idx="148" formatCode="\d\d\ mmmm">
                  <c:v>44055</c:v>
                </c:pt>
                <c:pt idx="149" formatCode="\d\d\ mmmm">
                  <c:v>44056</c:v>
                </c:pt>
                <c:pt idx="150" formatCode="\d\d\ mmmm">
                  <c:v>44057</c:v>
                </c:pt>
                <c:pt idx="151" formatCode="\d\d\ mmmm">
                  <c:v>44058</c:v>
                </c:pt>
                <c:pt idx="152" formatCode="\d\d\ mmmm">
                  <c:v>44059</c:v>
                </c:pt>
                <c:pt idx="153" formatCode="\d\d\ mmmm">
                  <c:v>44060</c:v>
                </c:pt>
                <c:pt idx="154" formatCode="\d\d\ mmmm">
                  <c:v>44061</c:v>
                </c:pt>
                <c:pt idx="155" formatCode="\d\d\ mmmm">
                  <c:v>44062</c:v>
                </c:pt>
                <c:pt idx="156" formatCode="\d\d\ mmmm">
                  <c:v>44063</c:v>
                </c:pt>
                <c:pt idx="157" formatCode="\d\d\ mmmm">
                  <c:v>44064</c:v>
                </c:pt>
                <c:pt idx="158" formatCode="\d\d\ mmmm">
                  <c:v>44065</c:v>
                </c:pt>
                <c:pt idx="159" formatCode="\d\d\ mmmm">
                  <c:v>44066</c:v>
                </c:pt>
                <c:pt idx="160" formatCode="\d\d\ mmmm">
                  <c:v>44067</c:v>
                </c:pt>
                <c:pt idx="161" formatCode="\d\d\ mmmm">
                  <c:v>44068</c:v>
                </c:pt>
                <c:pt idx="162" formatCode="\d\d\ mmmm">
                  <c:v>44069</c:v>
                </c:pt>
                <c:pt idx="163" formatCode="\d\d\ mmmm">
                  <c:v>44070</c:v>
                </c:pt>
                <c:pt idx="164" formatCode="\d\d\ mmmm">
                  <c:v>44071</c:v>
                </c:pt>
                <c:pt idx="165" formatCode="\d\d\ mmmm">
                  <c:v>44072</c:v>
                </c:pt>
                <c:pt idx="166" formatCode="\d\d\ mmmm">
                  <c:v>44073</c:v>
                </c:pt>
                <c:pt idx="167" formatCode="\d\d\ mmmm">
                  <c:v>44074</c:v>
                </c:pt>
                <c:pt idx="168" formatCode="\d\d\ mmm">
                  <c:v>44075</c:v>
                </c:pt>
                <c:pt idx="169" formatCode="\d\d\ mmm">
                  <c:v>44076</c:v>
                </c:pt>
                <c:pt idx="170" formatCode="\d\d\ mmm">
                  <c:v>44077</c:v>
                </c:pt>
                <c:pt idx="171" formatCode="\d\d\ mmm">
                  <c:v>44078</c:v>
                </c:pt>
                <c:pt idx="172" formatCode="\d\d\ mmm">
                  <c:v>44079</c:v>
                </c:pt>
                <c:pt idx="173" formatCode="\d\d\ mmm">
                  <c:v>44080</c:v>
                </c:pt>
                <c:pt idx="174" formatCode="\d\d\ mmm">
                  <c:v>44081</c:v>
                </c:pt>
                <c:pt idx="175" formatCode="\d\d\ mmm">
                  <c:v>44082</c:v>
                </c:pt>
                <c:pt idx="176" formatCode="\d\d\ mmm">
                  <c:v>44083</c:v>
                </c:pt>
                <c:pt idx="177" formatCode="\d\d\ mmm">
                  <c:v>44084</c:v>
                </c:pt>
                <c:pt idx="178" formatCode="\d\d\ mmm">
                  <c:v>44085</c:v>
                </c:pt>
                <c:pt idx="179" formatCode="\d\d\ mmm">
                  <c:v>44086</c:v>
                </c:pt>
                <c:pt idx="180" formatCode="\d\d\ mmm">
                  <c:v>44087</c:v>
                </c:pt>
                <c:pt idx="181" formatCode="\d\d\ mmm">
                  <c:v>44088</c:v>
                </c:pt>
                <c:pt idx="182" formatCode="\d\d\ mmm">
                  <c:v>44089</c:v>
                </c:pt>
                <c:pt idx="183" formatCode="\d\d\ mmm">
                  <c:v>44090</c:v>
                </c:pt>
                <c:pt idx="184" formatCode="\d\d\ mmm">
                  <c:v>44091</c:v>
                </c:pt>
                <c:pt idx="185" formatCode="\d\d\ mmm">
                  <c:v>44092</c:v>
                </c:pt>
                <c:pt idx="186" formatCode="\d\d\ mmm">
                  <c:v>44093</c:v>
                </c:pt>
                <c:pt idx="187" formatCode="\d\d\ mmm">
                  <c:v>44094</c:v>
                </c:pt>
                <c:pt idx="188" formatCode="\d\d\ mmm">
                  <c:v>44095</c:v>
                </c:pt>
                <c:pt idx="189" formatCode="\d\d\ mmm">
                  <c:v>44096</c:v>
                </c:pt>
                <c:pt idx="190" formatCode="\d\d\ mmm">
                  <c:v>44097</c:v>
                </c:pt>
                <c:pt idx="191" formatCode="\d\d\ mmm">
                  <c:v>44098</c:v>
                </c:pt>
                <c:pt idx="192" formatCode="\d\d\ mmm">
                  <c:v>44099</c:v>
                </c:pt>
                <c:pt idx="193" formatCode="\d\d\ mmm">
                  <c:v>44100</c:v>
                </c:pt>
                <c:pt idx="194" formatCode="\d\d\ mmm">
                  <c:v>44101</c:v>
                </c:pt>
                <c:pt idx="195" formatCode="\d\d\ mmm">
                  <c:v>44102</c:v>
                </c:pt>
                <c:pt idx="196" formatCode="\d\d\ mmm">
                  <c:v>44103</c:v>
                </c:pt>
                <c:pt idx="197" formatCode="\d\d\ mmm">
                  <c:v>44104</c:v>
                </c:pt>
                <c:pt idx="198" formatCode="\d\d\ mmm">
                  <c:v>44105</c:v>
                </c:pt>
                <c:pt idx="199" formatCode="\d\d\ mmm">
                  <c:v>44106</c:v>
                </c:pt>
                <c:pt idx="200" formatCode="\d\d\ mmm">
                  <c:v>44107</c:v>
                </c:pt>
                <c:pt idx="201" formatCode="\d\d\ mmm">
                  <c:v>44108</c:v>
                </c:pt>
                <c:pt idx="202" formatCode="\d\d\ mmm">
                  <c:v>44109</c:v>
                </c:pt>
                <c:pt idx="203" formatCode="\d\d\ mmm">
                  <c:v>44110</c:v>
                </c:pt>
                <c:pt idx="204" formatCode="\d\d\ mmm">
                  <c:v>44111</c:v>
                </c:pt>
                <c:pt idx="205" formatCode="\d\d\ mmm">
                  <c:v>44112</c:v>
                </c:pt>
                <c:pt idx="206" formatCode="\d\d\ mmm">
                  <c:v>44113</c:v>
                </c:pt>
                <c:pt idx="207" formatCode="\d\d\ mmm">
                  <c:v>44114</c:v>
                </c:pt>
                <c:pt idx="208" formatCode="\d\d\ mmm">
                  <c:v>44115</c:v>
                </c:pt>
                <c:pt idx="209" formatCode="\d\d\ mmm">
                  <c:v>44116</c:v>
                </c:pt>
                <c:pt idx="210" formatCode="\d\d\ mmm">
                  <c:v>44117</c:v>
                </c:pt>
                <c:pt idx="211" formatCode="\d\d\ mmm">
                  <c:v>44118</c:v>
                </c:pt>
                <c:pt idx="212" formatCode="\d\d\ mmm">
                  <c:v>44119</c:v>
                </c:pt>
                <c:pt idx="213" formatCode="\d\d\ mmm">
                  <c:v>44120</c:v>
                </c:pt>
                <c:pt idx="214" formatCode="\d\d\ mmm">
                  <c:v>44121</c:v>
                </c:pt>
                <c:pt idx="215" formatCode="\d\d\ mmm">
                  <c:v>44122</c:v>
                </c:pt>
                <c:pt idx="216" formatCode="\d\d\ mmm">
                  <c:v>44123</c:v>
                </c:pt>
                <c:pt idx="217" formatCode="\d\d\ mmm">
                  <c:v>44124</c:v>
                </c:pt>
                <c:pt idx="218" formatCode="\d\d\ mmm">
                  <c:v>44125</c:v>
                </c:pt>
                <c:pt idx="219" formatCode="\d\d\ mmm">
                  <c:v>44126</c:v>
                </c:pt>
                <c:pt idx="220" formatCode="\d\d\ mmm">
                  <c:v>44127</c:v>
                </c:pt>
                <c:pt idx="221" formatCode="\d\d\ mmm">
                  <c:v>44128</c:v>
                </c:pt>
                <c:pt idx="222" formatCode="\d\d\ mmm">
                  <c:v>44129</c:v>
                </c:pt>
                <c:pt idx="223" formatCode="\d\d\ mmm">
                  <c:v>44130</c:v>
                </c:pt>
                <c:pt idx="224" formatCode="\d\d\ mmm">
                  <c:v>44131</c:v>
                </c:pt>
                <c:pt idx="225" formatCode="\d\d\ mmm">
                  <c:v>44132</c:v>
                </c:pt>
                <c:pt idx="226" formatCode="\d\d\ mmm">
                  <c:v>44133</c:v>
                </c:pt>
                <c:pt idx="227" formatCode="\d\d\ mmm">
                  <c:v>44134</c:v>
                </c:pt>
                <c:pt idx="228" formatCode="\d\d\ mmm">
                  <c:v>44135</c:v>
                </c:pt>
                <c:pt idx="229" formatCode="\d\d\ mmm">
                  <c:v>44136</c:v>
                </c:pt>
                <c:pt idx="230" formatCode="\d\d\ mmm">
                  <c:v>44137</c:v>
                </c:pt>
                <c:pt idx="231" formatCode="\d\d\ mmm">
                  <c:v>44138</c:v>
                </c:pt>
                <c:pt idx="232" formatCode="\d\d\ mmm">
                  <c:v>44139</c:v>
                </c:pt>
                <c:pt idx="233" formatCode="\d\d\ mmm">
                  <c:v>44140</c:v>
                </c:pt>
                <c:pt idx="234" formatCode="\d\d\ mmm">
                  <c:v>44141</c:v>
                </c:pt>
                <c:pt idx="235" formatCode="\d\d\ mmm">
                  <c:v>44142</c:v>
                </c:pt>
                <c:pt idx="236" formatCode="\d\d\ mmm">
                  <c:v>44143</c:v>
                </c:pt>
                <c:pt idx="237" formatCode="\d\d\ mmm">
                  <c:v>44144</c:v>
                </c:pt>
                <c:pt idx="238" formatCode="\d\d\ mmm">
                  <c:v>44145</c:v>
                </c:pt>
                <c:pt idx="239" formatCode="\d\d\ mmm">
                  <c:v>44146</c:v>
                </c:pt>
                <c:pt idx="240" formatCode="\d\d\ mmm">
                  <c:v>44147</c:v>
                </c:pt>
                <c:pt idx="241" formatCode="\d\d\ mmm">
                  <c:v>44148</c:v>
                </c:pt>
                <c:pt idx="242" formatCode="\d\d\ mmm">
                  <c:v>44149</c:v>
                </c:pt>
                <c:pt idx="243" formatCode="\d\d\ mmm">
                  <c:v>44150</c:v>
                </c:pt>
                <c:pt idx="244" formatCode="\d\d\ mmm">
                  <c:v>44151</c:v>
                </c:pt>
                <c:pt idx="245" formatCode="\d\d\ mmm">
                  <c:v>44152</c:v>
                </c:pt>
                <c:pt idx="246" formatCode="\d\d\ mmm">
                  <c:v>44153</c:v>
                </c:pt>
                <c:pt idx="247" formatCode="\d\d\ mmm">
                  <c:v>44154</c:v>
                </c:pt>
                <c:pt idx="248" formatCode="\d\d\ mmm">
                  <c:v>44155</c:v>
                </c:pt>
                <c:pt idx="249" formatCode="\d\d\ mmm">
                  <c:v>44156</c:v>
                </c:pt>
                <c:pt idx="250" formatCode="\d\d\ mmm">
                  <c:v>44157</c:v>
                </c:pt>
                <c:pt idx="251" formatCode="\d\d\ mmm">
                  <c:v>44158</c:v>
                </c:pt>
                <c:pt idx="252" formatCode="\d\d\ mmm">
                  <c:v>44159</c:v>
                </c:pt>
                <c:pt idx="253" formatCode="\d\d\ mmm">
                  <c:v>44160</c:v>
                </c:pt>
                <c:pt idx="254" formatCode="\d\d\ mmm">
                  <c:v>44161</c:v>
                </c:pt>
                <c:pt idx="255" formatCode="\d\d\ mmm">
                  <c:v>44162</c:v>
                </c:pt>
                <c:pt idx="256" formatCode="\d\d\ mmm">
                  <c:v>44163</c:v>
                </c:pt>
                <c:pt idx="257" formatCode="\d\d\ mmm">
                  <c:v>44164</c:v>
                </c:pt>
                <c:pt idx="258" formatCode="\d\d\ mmm">
                  <c:v>44165</c:v>
                </c:pt>
                <c:pt idx="259" formatCode="\d\d\ mmm">
                  <c:v>44166</c:v>
                </c:pt>
                <c:pt idx="260" formatCode="\d\d\ mmm">
                  <c:v>44167</c:v>
                </c:pt>
                <c:pt idx="261" formatCode="\d\d\ mmm">
                  <c:v>44168</c:v>
                </c:pt>
                <c:pt idx="262" formatCode="\d\d\ mmm">
                  <c:v>44169</c:v>
                </c:pt>
                <c:pt idx="263" formatCode="\d\d\ mmm">
                  <c:v>44170</c:v>
                </c:pt>
                <c:pt idx="264" formatCode="\d\d\ mmm">
                  <c:v>44171</c:v>
                </c:pt>
                <c:pt idx="265" formatCode="\d\d\ mmm">
                  <c:v>44172</c:v>
                </c:pt>
                <c:pt idx="266" formatCode="\d\d\ mmm">
                  <c:v>44173</c:v>
                </c:pt>
                <c:pt idx="267" formatCode="\d\d\ mmm">
                  <c:v>44174</c:v>
                </c:pt>
                <c:pt idx="268" formatCode="\d\d\ mmm">
                  <c:v>44175</c:v>
                </c:pt>
                <c:pt idx="269" formatCode="\d\d\ mmm">
                  <c:v>44176</c:v>
                </c:pt>
                <c:pt idx="270" formatCode="\d\d\ mmm">
                  <c:v>44177</c:v>
                </c:pt>
                <c:pt idx="271" formatCode="\d\d\ mmm">
                  <c:v>44178</c:v>
                </c:pt>
                <c:pt idx="272" formatCode="\d\d\ mmm">
                  <c:v>44179</c:v>
                </c:pt>
                <c:pt idx="273" formatCode="\d\d\ mmm">
                  <c:v>44180</c:v>
                </c:pt>
                <c:pt idx="274" formatCode="\d\d\ mmm">
                  <c:v>44181</c:v>
                </c:pt>
                <c:pt idx="275" formatCode="\d\d\ mmm">
                  <c:v>44182</c:v>
                </c:pt>
                <c:pt idx="276" formatCode="\d\d\ mmm">
                  <c:v>44183</c:v>
                </c:pt>
                <c:pt idx="277" formatCode="\d\d\ mmm">
                  <c:v>44184</c:v>
                </c:pt>
                <c:pt idx="278" formatCode="\d\d\ mmm">
                  <c:v>44185</c:v>
                </c:pt>
                <c:pt idx="279" formatCode="\d\d\ mmm">
                  <c:v>44186</c:v>
                </c:pt>
                <c:pt idx="280" formatCode="\d\d\ mmm">
                  <c:v>44187</c:v>
                </c:pt>
                <c:pt idx="281" formatCode="\d\d\ mmm">
                  <c:v>44188</c:v>
                </c:pt>
                <c:pt idx="282" formatCode="\d\d\ mmm">
                  <c:v>44189</c:v>
                </c:pt>
                <c:pt idx="283" formatCode="\d\d\ mmm">
                  <c:v>44190</c:v>
                </c:pt>
                <c:pt idx="284" formatCode="\d\d\ mmm">
                  <c:v>44191</c:v>
                </c:pt>
                <c:pt idx="285" formatCode="\d\d\ mmm">
                  <c:v>44192</c:v>
                </c:pt>
                <c:pt idx="286" formatCode="\d\d\ mmm">
                  <c:v>44193</c:v>
                </c:pt>
                <c:pt idx="287" formatCode="\d\d\ mmm">
                  <c:v>44194</c:v>
                </c:pt>
                <c:pt idx="288" formatCode="\d\d\ mmm">
                  <c:v>44195</c:v>
                </c:pt>
                <c:pt idx="289" formatCode="\d\d\ mmm">
                  <c:v>44196</c:v>
                </c:pt>
                <c:pt idx="290" formatCode="\d\d\ mmm">
                  <c:v>44197</c:v>
                </c:pt>
                <c:pt idx="291" formatCode="\d\d\ mmm">
                  <c:v>44198</c:v>
                </c:pt>
                <c:pt idx="292" formatCode="\d\d\ mmm">
                  <c:v>44199</c:v>
                </c:pt>
                <c:pt idx="293" formatCode="\d\d\ mmm">
                  <c:v>44200</c:v>
                </c:pt>
                <c:pt idx="294" formatCode="\d\d\ mmm">
                  <c:v>44201</c:v>
                </c:pt>
                <c:pt idx="295" formatCode="\d\d\ mmm">
                  <c:v>44202</c:v>
                </c:pt>
                <c:pt idx="296" formatCode="\d\d\ mmm">
                  <c:v>44203</c:v>
                </c:pt>
                <c:pt idx="297" formatCode="\d\d\ mmm">
                  <c:v>44204</c:v>
                </c:pt>
                <c:pt idx="298" formatCode="\d\d\ mmm">
                  <c:v>44205</c:v>
                </c:pt>
                <c:pt idx="299" formatCode="\d\d\ mmm">
                  <c:v>44206</c:v>
                </c:pt>
                <c:pt idx="300" formatCode="\d\d\ mmm">
                  <c:v>44207</c:v>
                </c:pt>
                <c:pt idx="301" formatCode="\d\d\ mmm">
                  <c:v>44208</c:v>
                </c:pt>
                <c:pt idx="302" formatCode="\d\d\ mmm">
                  <c:v>44209</c:v>
                </c:pt>
                <c:pt idx="303" formatCode="\d\d\ mmm">
                  <c:v>44210</c:v>
                </c:pt>
                <c:pt idx="304" formatCode="\d\d\ mmm">
                  <c:v>44211</c:v>
                </c:pt>
                <c:pt idx="305" formatCode="\d\d\ mmm">
                  <c:v>44212</c:v>
                </c:pt>
              </c:numCache>
            </c:numRef>
          </c:cat>
          <c:val>
            <c:numRef>
              <c:f>VARIATION!$O$32:$O$337</c:f>
              <c:numCache>
                <c:formatCode>0</c:formatCode>
                <c:ptCount val="306"/>
                <c:pt idx="0">
                  <c:v>345</c:v>
                </c:pt>
                <c:pt idx="1">
                  <c:v>475</c:v>
                </c:pt>
                <c:pt idx="2">
                  <c:v>427</c:v>
                </c:pt>
                <c:pt idx="3">
                  <c:v>627</c:v>
                </c:pt>
                <c:pt idx="4">
                  <c:v>793</c:v>
                </c:pt>
                <c:pt idx="5">
                  <c:v>651</c:v>
                </c:pt>
                <c:pt idx="6">
                  <c:v>601</c:v>
                </c:pt>
                <c:pt idx="7">
                  <c:v>743</c:v>
                </c:pt>
                <c:pt idx="8">
                  <c:v>683</c:v>
                </c:pt>
                <c:pt idx="9">
                  <c:v>712</c:v>
                </c:pt>
                <c:pt idx="10">
                  <c:v>919</c:v>
                </c:pt>
                <c:pt idx="11">
                  <c:v>889</c:v>
                </c:pt>
                <c:pt idx="12">
                  <c:v>756</c:v>
                </c:pt>
                <c:pt idx="13">
                  <c:v>812</c:v>
                </c:pt>
                <c:pt idx="14">
                  <c:v>837</c:v>
                </c:pt>
                <c:pt idx="15">
                  <c:v>727</c:v>
                </c:pt>
                <c:pt idx="16">
                  <c:v>760</c:v>
                </c:pt>
                <c:pt idx="17">
                  <c:v>766</c:v>
                </c:pt>
                <c:pt idx="18">
                  <c:v>681</c:v>
                </c:pt>
                <c:pt idx="19">
                  <c:v>525</c:v>
                </c:pt>
                <c:pt idx="20">
                  <c:v>636</c:v>
                </c:pt>
                <c:pt idx="21">
                  <c:v>604</c:v>
                </c:pt>
                <c:pt idx="22">
                  <c:v>542</c:v>
                </c:pt>
                <c:pt idx="23">
                  <c:v>610</c:v>
                </c:pt>
                <c:pt idx="24">
                  <c:v>570</c:v>
                </c:pt>
                <c:pt idx="25">
                  <c:v>619</c:v>
                </c:pt>
                <c:pt idx="26">
                  <c:v>431</c:v>
                </c:pt>
                <c:pt idx="27">
                  <c:v>566</c:v>
                </c:pt>
                <c:pt idx="28">
                  <c:v>602</c:v>
                </c:pt>
                <c:pt idx="29">
                  <c:v>578</c:v>
                </c:pt>
                <c:pt idx="30">
                  <c:v>525</c:v>
                </c:pt>
                <c:pt idx="31">
                  <c:v>575</c:v>
                </c:pt>
                <c:pt idx="32">
                  <c:v>482</c:v>
                </c:pt>
                <c:pt idx="33">
                  <c:v>433</c:v>
                </c:pt>
                <c:pt idx="34">
                  <c:v>454</c:v>
                </c:pt>
                <c:pt idx="35">
                  <c:v>534</c:v>
                </c:pt>
                <c:pt idx="36">
                  <c:v>437</c:v>
                </c:pt>
                <c:pt idx="37">
                  <c:v>464</c:v>
                </c:pt>
                <c:pt idx="38">
                  <c:v>420</c:v>
                </c:pt>
                <c:pt idx="39">
                  <c:v>415</c:v>
                </c:pt>
                <c:pt idx="40">
                  <c:v>260</c:v>
                </c:pt>
                <c:pt idx="41">
                  <c:v>333</c:v>
                </c:pt>
                <c:pt idx="42">
                  <c:v>382</c:v>
                </c:pt>
                <c:pt idx="43">
                  <c:v>323</c:v>
                </c:pt>
                <c:pt idx="44">
                  <c:v>285</c:v>
                </c:pt>
                <c:pt idx="45">
                  <c:v>269</c:v>
                </c:pt>
                <c:pt idx="46">
                  <c:v>474</c:v>
                </c:pt>
                <c:pt idx="47">
                  <c:v>174</c:v>
                </c:pt>
                <c:pt idx="48">
                  <c:v>195</c:v>
                </c:pt>
                <c:pt idx="49">
                  <c:v>236</c:v>
                </c:pt>
                <c:pt idx="50">
                  <c:v>369</c:v>
                </c:pt>
                <c:pt idx="51">
                  <c:v>274</c:v>
                </c:pt>
                <c:pt idx="52">
                  <c:v>243</c:v>
                </c:pt>
                <c:pt idx="53">
                  <c:v>194</c:v>
                </c:pt>
                <c:pt idx="54">
                  <c:v>165</c:v>
                </c:pt>
                <c:pt idx="55">
                  <c:v>179</c:v>
                </c:pt>
                <c:pt idx="56">
                  <c:v>172</c:v>
                </c:pt>
                <c:pt idx="57">
                  <c:v>195</c:v>
                </c:pt>
                <c:pt idx="58">
                  <c:v>262</c:v>
                </c:pt>
                <c:pt idx="59">
                  <c:v>242</c:v>
                </c:pt>
                <c:pt idx="60">
                  <c:v>153</c:v>
                </c:pt>
                <c:pt idx="61">
                  <c:v>145</c:v>
                </c:pt>
                <c:pt idx="62">
                  <c:v>99</c:v>
                </c:pt>
                <c:pt idx="63">
                  <c:v>162</c:v>
                </c:pt>
                <c:pt idx="64">
                  <c:v>161</c:v>
                </c:pt>
                <c:pt idx="65">
                  <c:v>156</c:v>
                </c:pt>
                <c:pt idx="66">
                  <c:v>130</c:v>
                </c:pt>
                <c:pt idx="67">
                  <c:v>119</c:v>
                </c:pt>
                <c:pt idx="68">
                  <c:v>50</c:v>
                </c:pt>
                <c:pt idx="69">
                  <c:v>92</c:v>
                </c:pt>
                <c:pt idx="70">
                  <c:v>78</c:v>
                </c:pt>
                <c:pt idx="71">
                  <c:v>117</c:v>
                </c:pt>
                <c:pt idx="72">
                  <c:v>70</c:v>
                </c:pt>
                <c:pt idx="73">
                  <c:v>87</c:v>
                </c:pt>
                <c:pt idx="74">
                  <c:v>111</c:v>
                </c:pt>
                <c:pt idx="75">
                  <c:v>75</c:v>
                </c:pt>
                <c:pt idx="76">
                  <c:v>60</c:v>
                </c:pt>
                <c:pt idx="77">
                  <c:v>55</c:v>
                </c:pt>
                <c:pt idx="78">
                  <c:v>71</c:v>
                </c:pt>
                <c:pt idx="79">
                  <c:v>88</c:v>
                </c:pt>
                <c:pt idx="80">
                  <c:v>85</c:v>
                </c:pt>
                <c:pt idx="81">
                  <c:v>72</c:v>
                </c:pt>
                <c:pt idx="82">
                  <c:v>53</c:v>
                </c:pt>
                <c:pt idx="83">
                  <c:v>65</c:v>
                </c:pt>
                <c:pt idx="84">
                  <c:v>79</c:v>
                </c:pt>
                <c:pt idx="85">
                  <c:v>71</c:v>
                </c:pt>
                <c:pt idx="86">
                  <c:v>53</c:v>
                </c:pt>
                <c:pt idx="87">
                  <c:v>56</c:v>
                </c:pt>
                <c:pt idx="88">
                  <c:v>78</c:v>
                </c:pt>
                <c:pt idx="89">
                  <c:v>44</c:v>
                </c:pt>
                <c:pt idx="90">
                  <c:v>26</c:v>
                </c:pt>
                <c:pt idx="91">
                  <c:v>34</c:v>
                </c:pt>
                <c:pt idx="92">
                  <c:v>43</c:v>
                </c:pt>
                <c:pt idx="93">
                  <c:v>5</c:v>
                </c:pt>
                <c:pt idx="94">
                  <c:v>47</c:v>
                </c:pt>
                <c:pt idx="95">
                  <c:v>49</c:v>
                </c:pt>
                <c:pt idx="96">
                  <c:v>24</c:v>
                </c:pt>
                <c:pt idx="97">
                  <c:v>23</c:v>
                </c:pt>
                <c:pt idx="98">
                  <c:v>18</c:v>
                </c:pt>
                <c:pt idx="99">
                  <c:v>30</c:v>
                </c:pt>
                <c:pt idx="100">
                  <c:v>34</c:v>
                </c:pt>
                <c:pt idx="101">
                  <c:v>30</c:v>
                </c:pt>
                <c:pt idx="102">
                  <c:v>8</c:v>
                </c:pt>
                <c:pt idx="103">
                  <c:v>22</c:v>
                </c:pt>
                <c:pt idx="104">
                  <c:v>6</c:v>
                </c:pt>
                <c:pt idx="105">
                  <c:v>23</c:v>
                </c:pt>
                <c:pt idx="106">
                  <c:v>21</c:v>
                </c:pt>
                <c:pt idx="107">
                  <c:v>30</c:v>
                </c:pt>
                <c:pt idx="108">
                  <c:v>15</c:v>
                </c:pt>
                <c:pt idx="109">
                  <c:v>21</c:v>
                </c:pt>
                <c:pt idx="110">
                  <c:v>7</c:v>
                </c:pt>
                <c:pt idx="111">
                  <c:v>8</c:v>
                </c:pt>
                <c:pt idx="112">
                  <c:v>30</c:v>
                </c:pt>
                <c:pt idx="113">
                  <c:v>15</c:v>
                </c:pt>
                <c:pt idx="114">
                  <c:v>12</c:v>
                </c:pt>
                <c:pt idx="115">
                  <c:v>12</c:v>
                </c:pt>
                <c:pt idx="116">
                  <c:v>7</c:v>
                </c:pt>
                <c:pt idx="117">
                  <c:v>9</c:v>
                </c:pt>
                <c:pt idx="118">
                  <c:v>13</c:v>
                </c:pt>
                <c:pt idx="119">
                  <c:v>17</c:v>
                </c:pt>
                <c:pt idx="120">
                  <c:v>13</c:v>
                </c:pt>
                <c:pt idx="121">
                  <c:v>20</c:v>
                </c:pt>
                <c:pt idx="122">
                  <c:v>11</c:v>
                </c:pt>
                <c:pt idx="123">
                  <c:v>14</c:v>
                </c:pt>
                <c:pt idx="124">
                  <c:v>3</c:v>
                </c:pt>
                <c:pt idx="125">
                  <c:v>13</c:v>
                </c:pt>
                <c:pt idx="126">
                  <c:v>15</c:v>
                </c:pt>
                <c:pt idx="127">
                  <c:v>9</c:v>
                </c:pt>
                <c:pt idx="128">
                  <c:v>10</c:v>
                </c:pt>
                <c:pt idx="129">
                  <c:v>5</c:v>
                </c:pt>
                <c:pt idx="130">
                  <c:v>15</c:v>
                </c:pt>
                <c:pt idx="131">
                  <c:v>18</c:v>
                </c:pt>
                <c:pt idx="132">
                  <c:v>22</c:v>
                </c:pt>
                <c:pt idx="133">
                  <c:v>85</c:v>
                </c:pt>
                <c:pt idx="134">
                  <c:v>25</c:v>
                </c:pt>
                <c:pt idx="135">
                  <c:v>21</c:v>
                </c:pt>
                <c:pt idx="136">
                  <c:v>12</c:v>
                </c:pt>
                <c:pt idx="137">
                  <c:v>5</c:v>
                </c:pt>
                <c:pt idx="138">
                  <c:v>8</c:v>
                </c:pt>
                <c:pt idx="139">
                  <c:v>12</c:v>
                </c:pt>
                <c:pt idx="140">
                  <c:v>5</c:v>
                </c:pt>
                <c:pt idx="141">
                  <c:v>10</c:v>
                </c:pt>
                <c:pt idx="142">
                  <c:v>6</c:v>
                </c:pt>
                <c:pt idx="143">
                  <c:v>3</c:v>
                </c:pt>
                <c:pt idx="144">
                  <c:v>13</c:v>
                </c:pt>
                <c:pt idx="145">
                  <c:v>2</c:v>
                </c:pt>
                <c:pt idx="146">
                  <c:v>4</c:v>
                </c:pt>
                <c:pt idx="147">
                  <c:v>6</c:v>
                </c:pt>
                <c:pt idx="148">
                  <c:v>10</c:v>
                </c:pt>
                <c:pt idx="149">
                  <c:v>6</c:v>
                </c:pt>
                <c:pt idx="150">
                  <c:v>3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5</c:v>
                </c:pt>
                <c:pt idx="155">
                  <c:v>7</c:v>
                </c:pt>
                <c:pt idx="156">
                  <c:v>6</c:v>
                </c:pt>
                <c:pt idx="157">
                  <c:v>9</c:v>
                </c:pt>
                <c:pt idx="158">
                  <c:v>3</c:v>
                </c:pt>
                <c:pt idx="159">
                  <c:v>7</c:v>
                </c:pt>
                <c:pt idx="160">
                  <c:v>4</c:v>
                </c:pt>
                <c:pt idx="161">
                  <c:v>4</c:v>
                </c:pt>
                <c:pt idx="162">
                  <c:v>13</c:v>
                </c:pt>
                <c:pt idx="163">
                  <c:v>5</c:v>
                </c:pt>
                <c:pt idx="164">
                  <c:v>9</c:v>
                </c:pt>
                <c:pt idx="165">
                  <c:v>1</c:v>
                </c:pt>
                <c:pt idx="166">
                  <c:v>4</c:v>
                </c:pt>
                <c:pt idx="167">
                  <c:v>6</c:v>
                </c:pt>
                <c:pt idx="168">
                  <c:v>8</c:v>
                </c:pt>
                <c:pt idx="169">
                  <c:v>6</c:v>
                </c:pt>
                <c:pt idx="170">
                  <c:v>10</c:v>
                </c:pt>
                <c:pt idx="171">
                  <c:v>11</c:v>
                </c:pt>
                <c:pt idx="172">
                  <c:v>16</c:v>
                </c:pt>
                <c:pt idx="173">
                  <c:v>7</c:v>
                </c:pt>
                <c:pt idx="174">
                  <c:v>12</c:v>
                </c:pt>
                <c:pt idx="175">
                  <c:v>10</c:v>
                </c:pt>
                <c:pt idx="176">
                  <c:v>14</c:v>
                </c:pt>
                <c:pt idx="177">
                  <c:v>10</c:v>
                </c:pt>
                <c:pt idx="178">
                  <c:v>10</c:v>
                </c:pt>
                <c:pt idx="179">
                  <c:v>6</c:v>
                </c:pt>
                <c:pt idx="180">
                  <c:v>7</c:v>
                </c:pt>
                <c:pt idx="181">
                  <c:v>14</c:v>
                </c:pt>
                <c:pt idx="182">
                  <c:v>9</c:v>
                </c:pt>
                <c:pt idx="183">
                  <c:v>12</c:v>
                </c:pt>
                <c:pt idx="184">
                  <c:v>13</c:v>
                </c:pt>
                <c:pt idx="185">
                  <c:v>10</c:v>
                </c:pt>
                <c:pt idx="186">
                  <c:v>24</c:v>
                </c:pt>
                <c:pt idx="187">
                  <c:v>15</c:v>
                </c:pt>
                <c:pt idx="188">
                  <c:v>17</c:v>
                </c:pt>
                <c:pt idx="189">
                  <c:v>14</c:v>
                </c:pt>
                <c:pt idx="190">
                  <c:v>20</c:v>
                </c:pt>
                <c:pt idx="191">
                  <c:v>23</c:v>
                </c:pt>
                <c:pt idx="192">
                  <c:v>20</c:v>
                </c:pt>
                <c:pt idx="193">
                  <c:v>17</c:v>
                </c:pt>
                <c:pt idx="194">
                  <c:v>17</c:v>
                </c:pt>
                <c:pt idx="195">
                  <c:v>16</c:v>
                </c:pt>
                <c:pt idx="196">
                  <c:v>24</c:v>
                </c:pt>
                <c:pt idx="197">
                  <c:v>19</c:v>
                </c:pt>
                <c:pt idx="198">
                  <c:v>24</c:v>
                </c:pt>
                <c:pt idx="199">
                  <c:v>23</c:v>
                </c:pt>
                <c:pt idx="200">
                  <c:v>27</c:v>
                </c:pt>
                <c:pt idx="201">
                  <c:v>18</c:v>
                </c:pt>
                <c:pt idx="202">
                  <c:v>16</c:v>
                </c:pt>
                <c:pt idx="203">
                  <c:v>28</c:v>
                </c:pt>
                <c:pt idx="204">
                  <c:v>31</c:v>
                </c:pt>
                <c:pt idx="205">
                  <c:v>22</c:v>
                </c:pt>
                <c:pt idx="206">
                  <c:v>28</c:v>
                </c:pt>
                <c:pt idx="207">
                  <c:v>29</c:v>
                </c:pt>
                <c:pt idx="208">
                  <c:v>26</c:v>
                </c:pt>
                <c:pt idx="209">
                  <c:v>39</c:v>
                </c:pt>
                <c:pt idx="210">
                  <c:v>41</c:v>
                </c:pt>
                <c:pt idx="211">
                  <c:v>43</c:v>
                </c:pt>
                <c:pt idx="212">
                  <c:v>83</c:v>
                </c:pt>
                <c:pt idx="213">
                  <c:v>55</c:v>
                </c:pt>
                <c:pt idx="214">
                  <c:v>47</c:v>
                </c:pt>
                <c:pt idx="215">
                  <c:v>69</c:v>
                </c:pt>
                <c:pt idx="216">
                  <c:v>73</c:v>
                </c:pt>
                <c:pt idx="217">
                  <c:v>89</c:v>
                </c:pt>
                <c:pt idx="218">
                  <c:v>127</c:v>
                </c:pt>
                <c:pt idx="219">
                  <c:v>136</c:v>
                </c:pt>
                <c:pt idx="220">
                  <c:v>91</c:v>
                </c:pt>
                <c:pt idx="221">
                  <c:v>151</c:v>
                </c:pt>
                <c:pt idx="222">
                  <c:v>128</c:v>
                </c:pt>
                <c:pt idx="223">
                  <c:v>141</c:v>
                </c:pt>
                <c:pt idx="224">
                  <c:v>221</c:v>
                </c:pt>
                <c:pt idx="225">
                  <c:v>205</c:v>
                </c:pt>
                <c:pt idx="226">
                  <c:v>217</c:v>
                </c:pt>
                <c:pt idx="227">
                  <c:v>199</c:v>
                </c:pt>
                <c:pt idx="228">
                  <c:v>297</c:v>
                </c:pt>
                <c:pt idx="229">
                  <c:v>208</c:v>
                </c:pt>
                <c:pt idx="230">
                  <c:v>233</c:v>
                </c:pt>
                <c:pt idx="231">
                  <c:v>353</c:v>
                </c:pt>
                <c:pt idx="232">
                  <c:v>352</c:v>
                </c:pt>
                <c:pt idx="233">
                  <c:v>428</c:v>
                </c:pt>
                <c:pt idx="234">
                  <c:v>446</c:v>
                </c:pt>
                <c:pt idx="235">
                  <c:v>425</c:v>
                </c:pt>
                <c:pt idx="236">
                  <c:v>331</c:v>
                </c:pt>
                <c:pt idx="237">
                  <c:v>356</c:v>
                </c:pt>
                <c:pt idx="238">
                  <c:v>580</c:v>
                </c:pt>
                <c:pt idx="239">
                  <c:v>623</c:v>
                </c:pt>
                <c:pt idx="240">
                  <c:v>636</c:v>
                </c:pt>
                <c:pt idx="241">
                  <c:v>550</c:v>
                </c:pt>
                <c:pt idx="242">
                  <c:v>544</c:v>
                </c:pt>
                <c:pt idx="243">
                  <c:v>546</c:v>
                </c:pt>
                <c:pt idx="244">
                  <c:v>504</c:v>
                </c:pt>
                <c:pt idx="245">
                  <c:v>731</c:v>
                </c:pt>
                <c:pt idx="246">
                  <c:v>753</c:v>
                </c:pt>
                <c:pt idx="247">
                  <c:v>653</c:v>
                </c:pt>
                <c:pt idx="248">
                  <c:v>699</c:v>
                </c:pt>
                <c:pt idx="249">
                  <c:v>692</c:v>
                </c:pt>
                <c:pt idx="250">
                  <c:v>562</c:v>
                </c:pt>
                <c:pt idx="251">
                  <c:v>630</c:v>
                </c:pt>
                <c:pt idx="252">
                  <c:v>853</c:v>
                </c:pt>
                <c:pt idx="253">
                  <c:v>722</c:v>
                </c:pt>
                <c:pt idx="254">
                  <c:v>822</c:v>
                </c:pt>
                <c:pt idx="255">
                  <c:v>827</c:v>
                </c:pt>
                <c:pt idx="256">
                  <c:v>686</c:v>
                </c:pt>
                <c:pt idx="257">
                  <c:v>541</c:v>
                </c:pt>
                <c:pt idx="258">
                  <c:v>672</c:v>
                </c:pt>
                <c:pt idx="259">
                  <c:v>785</c:v>
                </c:pt>
                <c:pt idx="260">
                  <c:v>684</c:v>
                </c:pt>
                <c:pt idx="261">
                  <c:v>993</c:v>
                </c:pt>
                <c:pt idx="262">
                  <c:v>814</c:v>
                </c:pt>
                <c:pt idx="263">
                  <c:v>662</c:v>
                </c:pt>
                <c:pt idx="264">
                  <c:v>564</c:v>
                </c:pt>
                <c:pt idx="265">
                  <c:v>528</c:v>
                </c:pt>
                <c:pt idx="266">
                  <c:v>634</c:v>
                </c:pt>
                <c:pt idx="267">
                  <c:v>499</c:v>
                </c:pt>
                <c:pt idx="268">
                  <c:v>887</c:v>
                </c:pt>
                <c:pt idx="269">
                  <c:v>761</c:v>
                </c:pt>
                <c:pt idx="270">
                  <c:v>649</c:v>
                </c:pt>
                <c:pt idx="271">
                  <c:v>484</c:v>
                </c:pt>
                <c:pt idx="272">
                  <c:v>491</c:v>
                </c:pt>
                <c:pt idx="273">
                  <c:v>846</c:v>
                </c:pt>
                <c:pt idx="274">
                  <c:v>680</c:v>
                </c:pt>
                <c:pt idx="275">
                  <c:v>683</c:v>
                </c:pt>
                <c:pt idx="276">
                  <c:v>674</c:v>
                </c:pt>
                <c:pt idx="277">
                  <c:v>553</c:v>
                </c:pt>
                <c:pt idx="278">
                  <c:v>352</c:v>
                </c:pt>
                <c:pt idx="279">
                  <c:v>415</c:v>
                </c:pt>
                <c:pt idx="280">
                  <c:v>628</c:v>
                </c:pt>
                <c:pt idx="281">
                  <c:v>553</c:v>
                </c:pt>
                <c:pt idx="282">
                  <c:v>505</c:v>
                </c:pt>
                <c:pt idx="283">
                  <c:v>459</c:v>
                </c:pt>
                <c:pt idx="284">
                  <c:v>261</c:v>
                </c:pt>
                <c:pt idx="285">
                  <c:v>305</c:v>
                </c:pt>
                <c:pt idx="286">
                  <c:v>445</c:v>
                </c:pt>
                <c:pt idx="287">
                  <c:v>659</c:v>
                </c:pt>
                <c:pt idx="288">
                  <c:v>575</c:v>
                </c:pt>
                <c:pt idx="289">
                  <c:v>555</c:v>
                </c:pt>
                <c:pt idx="290">
                  <c:v>462</c:v>
                </c:pt>
                <c:pt idx="291">
                  <c:v>364</c:v>
                </c:pt>
                <c:pt idx="292">
                  <c:v>347</c:v>
                </c:pt>
                <c:pt idx="293">
                  <c:v>348</c:v>
                </c:pt>
                <c:pt idx="294">
                  <c:v>649</c:v>
                </c:pt>
                <c:pt idx="295">
                  <c:v>548</c:v>
                </c:pt>
                <c:pt idx="296">
                  <c:v>414</c:v>
                </c:pt>
                <c:pt idx="297">
                  <c:v>620</c:v>
                </c:pt>
                <c:pt idx="298">
                  <c:v>483</c:v>
                </c:pt>
                <c:pt idx="299">
                  <c:v>361</c:v>
                </c:pt>
                <c:pt idx="300">
                  <c:v>448</c:v>
                </c:pt>
                <c:pt idx="301">
                  <c:v>616</c:v>
                </c:pt>
                <c:pt idx="302">
                  <c:v>507</c:v>
                </c:pt>
                <c:pt idx="303">
                  <c:v>522</c:v>
                </c:pt>
                <c:pt idx="304">
                  <c:v>477</c:v>
                </c:pt>
                <c:pt idx="305">
                  <c:v>475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VARIATION!$P$31</c:f>
              <c:strCache>
                <c:ptCount val="1"/>
                <c:pt idx="0">
                  <c:v>Corée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VARIATION!$I$32:$I$337</c:f>
              <c:numCache>
                <c:formatCode>d\-mmm</c:formatCode>
                <c:ptCount val="306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 formatCode="\d\d\ mmmm">
                  <c:v>43922</c:v>
                </c:pt>
                <c:pt idx="16" formatCode="\d\d\ mmmm">
                  <c:v>43923</c:v>
                </c:pt>
                <c:pt idx="17" formatCode="\d\d\ mmmm">
                  <c:v>43924</c:v>
                </c:pt>
                <c:pt idx="18" formatCode="\d\d\ mmmm">
                  <c:v>43925</c:v>
                </c:pt>
                <c:pt idx="19" formatCode="\d\d\ mmmm">
                  <c:v>43926</c:v>
                </c:pt>
                <c:pt idx="20" formatCode="\d\d\ mmmm">
                  <c:v>43927</c:v>
                </c:pt>
                <c:pt idx="21" formatCode="\d\d\ mmmm">
                  <c:v>43928</c:v>
                </c:pt>
                <c:pt idx="22" formatCode="\d\d\ mmmm">
                  <c:v>43929</c:v>
                </c:pt>
                <c:pt idx="23" formatCode="\d\d\ mmmm">
                  <c:v>43930</c:v>
                </c:pt>
                <c:pt idx="24" formatCode="\d\d\ mmmm">
                  <c:v>43931</c:v>
                </c:pt>
                <c:pt idx="25" formatCode="\d\d\ mmmm">
                  <c:v>43932</c:v>
                </c:pt>
                <c:pt idx="26" formatCode="\d\d\ mmmm">
                  <c:v>43933</c:v>
                </c:pt>
                <c:pt idx="27" formatCode="\d\d\ mmmm">
                  <c:v>43934</c:v>
                </c:pt>
                <c:pt idx="28" formatCode="\d\d\ mmmm">
                  <c:v>43935</c:v>
                </c:pt>
                <c:pt idx="29" formatCode="\d\d\ mmmm">
                  <c:v>43936</c:v>
                </c:pt>
                <c:pt idx="30" formatCode="\d\d\ mmmm">
                  <c:v>43937</c:v>
                </c:pt>
                <c:pt idx="31" formatCode="\d\d\ mmmm">
                  <c:v>43938</c:v>
                </c:pt>
                <c:pt idx="32" formatCode="\d\d\ mmmm">
                  <c:v>43939</c:v>
                </c:pt>
                <c:pt idx="33" formatCode="\d\d\ mmmm">
                  <c:v>43940</c:v>
                </c:pt>
                <c:pt idx="34" formatCode="\d\d\ mmmm">
                  <c:v>43941</c:v>
                </c:pt>
                <c:pt idx="35" formatCode="\d\d\ mmmm">
                  <c:v>43942</c:v>
                </c:pt>
                <c:pt idx="36" formatCode="\d\d\ mmmm">
                  <c:v>43943</c:v>
                </c:pt>
                <c:pt idx="37" formatCode="\d\d\ mmmm">
                  <c:v>43944</c:v>
                </c:pt>
                <c:pt idx="38" formatCode="\d\d\ mmmm">
                  <c:v>43945</c:v>
                </c:pt>
                <c:pt idx="39" formatCode="\d\d\ mmmm">
                  <c:v>43946</c:v>
                </c:pt>
                <c:pt idx="40" formatCode="\d\d\ mmmm">
                  <c:v>43947</c:v>
                </c:pt>
                <c:pt idx="41" formatCode="\d\d\ mmmm">
                  <c:v>43948</c:v>
                </c:pt>
                <c:pt idx="42" formatCode="\d\d\ mmmm">
                  <c:v>43949</c:v>
                </c:pt>
                <c:pt idx="43" formatCode="\d\d\ mmmm">
                  <c:v>43950</c:v>
                </c:pt>
                <c:pt idx="44" formatCode="\d\d\ mmmm">
                  <c:v>43951</c:v>
                </c:pt>
                <c:pt idx="45" formatCode="\d\d\ mmmm">
                  <c:v>43952</c:v>
                </c:pt>
                <c:pt idx="46" formatCode="\d\d\ mmmm">
                  <c:v>43953</c:v>
                </c:pt>
                <c:pt idx="47" formatCode="\d\d\ mmmm">
                  <c:v>43954</c:v>
                </c:pt>
                <c:pt idx="48" formatCode="\d\d\ mmmm">
                  <c:v>43955</c:v>
                </c:pt>
                <c:pt idx="49" formatCode="\d\d\ mmmm">
                  <c:v>43956</c:v>
                </c:pt>
                <c:pt idx="50" formatCode="\d\d\ mmmm">
                  <c:v>43957</c:v>
                </c:pt>
                <c:pt idx="51" formatCode="\d\d\ mmmm">
                  <c:v>43958</c:v>
                </c:pt>
                <c:pt idx="52" formatCode="\d\d\ mmmm">
                  <c:v>43959</c:v>
                </c:pt>
                <c:pt idx="53" formatCode="\d\d\ mmmm">
                  <c:v>43960</c:v>
                </c:pt>
                <c:pt idx="54" formatCode="\d\d\ mmmm">
                  <c:v>43961</c:v>
                </c:pt>
                <c:pt idx="55" formatCode="\d\d\ mmmm">
                  <c:v>43962</c:v>
                </c:pt>
                <c:pt idx="56" formatCode="\d\d\ mmmm">
                  <c:v>43963</c:v>
                </c:pt>
                <c:pt idx="57" formatCode="\d\d\ mmmm">
                  <c:v>43964</c:v>
                </c:pt>
                <c:pt idx="58" formatCode="\d\d\ mmmm">
                  <c:v>43965</c:v>
                </c:pt>
                <c:pt idx="59" formatCode="\d\d\ mmmm">
                  <c:v>43966</c:v>
                </c:pt>
                <c:pt idx="60" formatCode="\d\d\ mmmm">
                  <c:v>43967</c:v>
                </c:pt>
                <c:pt idx="61" formatCode="\d\d\ mmmm">
                  <c:v>43968</c:v>
                </c:pt>
                <c:pt idx="62" formatCode="\d\d\ mmmm">
                  <c:v>43969</c:v>
                </c:pt>
                <c:pt idx="63" formatCode="\d\d\ mmmm">
                  <c:v>43970</c:v>
                </c:pt>
                <c:pt idx="64" formatCode="\d\d\ mmmm">
                  <c:v>43971</c:v>
                </c:pt>
                <c:pt idx="65" formatCode="\d\d\ mmmm">
                  <c:v>43972</c:v>
                </c:pt>
                <c:pt idx="66" formatCode="\d\d\ mmmm">
                  <c:v>43973</c:v>
                </c:pt>
                <c:pt idx="67" formatCode="\d\d\ mmmm">
                  <c:v>43974</c:v>
                </c:pt>
                <c:pt idx="68" formatCode="\d\d\ mmmm">
                  <c:v>43975</c:v>
                </c:pt>
                <c:pt idx="69" formatCode="\d\d\ mmmm">
                  <c:v>43976</c:v>
                </c:pt>
                <c:pt idx="70" formatCode="\d\d\ mmmm">
                  <c:v>43977</c:v>
                </c:pt>
                <c:pt idx="71" formatCode="\d\d\ mmmm">
                  <c:v>43978</c:v>
                </c:pt>
                <c:pt idx="72" formatCode="\d\d\ mmmm">
                  <c:v>43979</c:v>
                </c:pt>
                <c:pt idx="73" formatCode="\d\d\ mmmm">
                  <c:v>43980</c:v>
                </c:pt>
                <c:pt idx="74" formatCode="\d\d\ mmmm">
                  <c:v>43981</c:v>
                </c:pt>
                <c:pt idx="75" formatCode="\d\d\ mmmm">
                  <c:v>43982</c:v>
                </c:pt>
                <c:pt idx="76" formatCode="\d\d\ mmmm">
                  <c:v>43983</c:v>
                </c:pt>
                <c:pt idx="77" formatCode="\d\d\ mmmm">
                  <c:v>43984</c:v>
                </c:pt>
                <c:pt idx="78" formatCode="\d\d\ mmmm">
                  <c:v>43985</c:v>
                </c:pt>
                <c:pt idx="79" formatCode="\d\d\ mmmm">
                  <c:v>43986</c:v>
                </c:pt>
                <c:pt idx="80" formatCode="\d\d\ mmmm">
                  <c:v>43987</c:v>
                </c:pt>
                <c:pt idx="81" formatCode="\d\d\ mmmm">
                  <c:v>43988</c:v>
                </c:pt>
                <c:pt idx="82" formatCode="\d\d\ mmmm">
                  <c:v>43989</c:v>
                </c:pt>
                <c:pt idx="83" formatCode="\d\d\ mmmm">
                  <c:v>43990</c:v>
                </c:pt>
                <c:pt idx="84" formatCode="\d\d\ mmmm">
                  <c:v>43991</c:v>
                </c:pt>
                <c:pt idx="85" formatCode="\d\d\ mmmm">
                  <c:v>43992</c:v>
                </c:pt>
                <c:pt idx="86" formatCode="\d\d\ mmmm">
                  <c:v>43993</c:v>
                </c:pt>
                <c:pt idx="87" formatCode="\d\d\ mmmm">
                  <c:v>43994</c:v>
                </c:pt>
                <c:pt idx="88" formatCode="\d\d\ mmmm">
                  <c:v>43995</c:v>
                </c:pt>
                <c:pt idx="89" formatCode="\d\d\ mmmm">
                  <c:v>43996</c:v>
                </c:pt>
                <c:pt idx="90" formatCode="\d\d\ mmmm">
                  <c:v>43997</c:v>
                </c:pt>
                <c:pt idx="91" formatCode="\d\d\ mmmm">
                  <c:v>43998</c:v>
                </c:pt>
                <c:pt idx="92" formatCode="\d\d\ mmmm">
                  <c:v>43999</c:v>
                </c:pt>
                <c:pt idx="93" formatCode="\d\d\ mmmm">
                  <c:v>44000</c:v>
                </c:pt>
                <c:pt idx="94" formatCode="\d\d\ mmmm">
                  <c:v>44001</c:v>
                </c:pt>
                <c:pt idx="95" formatCode="\d\d\ mmmm">
                  <c:v>44002</c:v>
                </c:pt>
                <c:pt idx="96" formatCode="\d\d\ mmmm">
                  <c:v>44003</c:v>
                </c:pt>
                <c:pt idx="97" formatCode="\d\d\ mmmm">
                  <c:v>44004</c:v>
                </c:pt>
                <c:pt idx="98" formatCode="\d\d\ mmmm">
                  <c:v>44005</c:v>
                </c:pt>
                <c:pt idx="99" formatCode="\d\d\ mmmm">
                  <c:v>44006</c:v>
                </c:pt>
                <c:pt idx="100" formatCode="\d\d\ mmmm">
                  <c:v>44007</c:v>
                </c:pt>
                <c:pt idx="101" formatCode="\d\d\ mmmm">
                  <c:v>44008</c:v>
                </c:pt>
                <c:pt idx="102" formatCode="\d\d\ mmmm">
                  <c:v>44009</c:v>
                </c:pt>
                <c:pt idx="103" formatCode="\d\d\ mmmm">
                  <c:v>44010</c:v>
                </c:pt>
                <c:pt idx="104" formatCode="\d\d\ mmmm">
                  <c:v>44011</c:v>
                </c:pt>
                <c:pt idx="105" formatCode="\d\d\ mmmm">
                  <c:v>44012</c:v>
                </c:pt>
                <c:pt idx="106" formatCode="\d\d\ mmmm">
                  <c:v>44013</c:v>
                </c:pt>
                <c:pt idx="107" formatCode="\d\d\ mmmm">
                  <c:v>44014</c:v>
                </c:pt>
                <c:pt idx="108" formatCode="\d\d\ mmmm">
                  <c:v>44015</c:v>
                </c:pt>
                <c:pt idx="109" formatCode="\d\d\ mmmm">
                  <c:v>44016</c:v>
                </c:pt>
                <c:pt idx="110" formatCode="\d\d\ mmmm">
                  <c:v>44017</c:v>
                </c:pt>
                <c:pt idx="111" formatCode="\d\d\ mmmm">
                  <c:v>44018</c:v>
                </c:pt>
                <c:pt idx="112" formatCode="\d\d\ mmmm">
                  <c:v>44019</c:v>
                </c:pt>
                <c:pt idx="113" formatCode="\d\d\ mmmm">
                  <c:v>44020</c:v>
                </c:pt>
                <c:pt idx="114" formatCode="\d\d\ mmmm">
                  <c:v>44021</c:v>
                </c:pt>
                <c:pt idx="115" formatCode="\d\d\ mmmm">
                  <c:v>44022</c:v>
                </c:pt>
                <c:pt idx="116" formatCode="\d\d\ mmmm">
                  <c:v>44023</c:v>
                </c:pt>
                <c:pt idx="117" formatCode="\d\d\ mmmm">
                  <c:v>44024</c:v>
                </c:pt>
                <c:pt idx="118" formatCode="\d\d\ mmmm">
                  <c:v>44025</c:v>
                </c:pt>
                <c:pt idx="119" formatCode="\d\d\ mmmm">
                  <c:v>44026</c:v>
                </c:pt>
                <c:pt idx="120" formatCode="\d\d\ mmmm">
                  <c:v>44027</c:v>
                </c:pt>
                <c:pt idx="121" formatCode="\d\d\ mmmm">
                  <c:v>44028</c:v>
                </c:pt>
                <c:pt idx="122" formatCode="\d\d\ mmmm">
                  <c:v>44029</c:v>
                </c:pt>
                <c:pt idx="123" formatCode="\d\d\ mmmm">
                  <c:v>44030</c:v>
                </c:pt>
                <c:pt idx="124" formatCode="\d\d\ mmmm">
                  <c:v>44031</c:v>
                </c:pt>
                <c:pt idx="125" formatCode="\d\d\ mmmm">
                  <c:v>44032</c:v>
                </c:pt>
                <c:pt idx="126" formatCode="\d\d\ mmmm">
                  <c:v>44033</c:v>
                </c:pt>
                <c:pt idx="127" formatCode="\d\d\ mmmm">
                  <c:v>44034</c:v>
                </c:pt>
                <c:pt idx="128" formatCode="\d\d\ mmmm">
                  <c:v>44035</c:v>
                </c:pt>
                <c:pt idx="129" formatCode="\d\d\ mmmm">
                  <c:v>44036</c:v>
                </c:pt>
                <c:pt idx="130" formatCode="\d\d\ mmmm">
                  <c:v>44037</c:v>
                </c:pt>
                <c:pt idx="131" formatCode="\d\d\ mmmm">
                  <c:v>44038</c:v>
                </c:pt>
                <c:pt idx="132" formatCode="\d\d\ mmmm">
                  <c:v>44039</c:v>
                </c:pt>
                <c:pt idx="133" formatCode="\d\d\ mmmm">
                  <c:v>44040</c:v>
                </c:pt>
                <c:pt idx="134" formatCode="\d\d\ mmmm">
                  <c:v>44041</c:v>
                </c:pt>
                <c:pt idx="135" formatCode="\d\d\ mmmm">
                  <c:v>44042</c:v>
                </c:pt>
                <c:pt idx="136" formatCode="\d\d\ mmmm">
                  <c:v>44043</c:v>
                </c:pt>
                <c:pt idx="137" formatCode="\d\d\ mmmm">
                  <c:v>44044</c:v>
                </c:pt>
                <c:pt idx="138" formatCode="\d\d\ mmmm">
                  <c:v>44045</c:v>
                </c:pt>
                <c:pt idx="139" formatCode="\d\d\ mmmm">
                  <c:v>44046</c:v>
                </c:pt>
                <c:pt idx="140" formatCode="\d\d\ mmmm">
                  <c:v>44047</c:v>
                </c:pt>
                <c:pt idx="141" formatCode="\d\d\ mmmm">
                  <c:v>44048</c:v>
                </c:pt>
                <c:pt idx="142" formatCode="\d\d\ mmmm">
                  <c:v>44049</c:v>
                </c:pt>
                <c:pt idx="143" formatCode="\d\d\ mmmm">
                  <c:v>44050</c:v>
                </c:pt>
                <c:pt idx="144" formatCode="\d\d\ mmmm">
                  <c:v>44051</c:v>
                </c:pt>
                <c:pt idx="145" formatCode="\d\d\ mmmm">
                  <c:v>44052</c:v>
                </c:pt>
                <c:pt idx="146" formatCode="\d\d\ mmmm">
                  <c:v>44053</c:v>
                </c:pt>
                <c:pt idx="147" formatCode="\d\d\ mmmm">
                  <c:v>44054</c:v>
                </c:pt>
                <c:pt idx="148" formatCode="\d\d\ mmmm">
                  <c:v>44055</c:v>
                </c:pt>
                <c:pt idx="149" formatCode="\d\d\ mmmm">
                  <c:v>44056</c:v>
                </c:pt>
                <c:pt idx="150" formatCode="\d\d\ mmmm">
                  <c:v>44057</c:v>
                </c:pt>
                <c:pt idx="151" formatCode="\d\d\ mmmm">
                  <c:v>44058</c:v>
                </c:pt>
                <c:pt idx="152" formatCode="\d\d\ mmmm">
                  <c:v>44059</c:v>
                </c:pt>
                <c:pt idx="153" formatCode="\d\d\ mmmm">
                  <c:v>44060</c:v>
                </c:pt>
                <c:pt idx="154" formatCode="\d\d\ mmmm">
                  <c:v>44061</c:v>
                </c:pt>
                <c:pt idx="155" formatCode="\d\d\ mmmm">
                  <c:v>44062</c:v>
                </c:pt>
                <c:pt idx="156" formatCode="\d\d\ mmmm">
                  <c:v>44063</c:v>
                </c:pt>
                <c:pt idx="157" formatCode="\d\d\ mmmm">
                  <c:v>44064</c:v>
                </c:pt>
                <c:pt idx="158" formatCode="\d\d\ mmmm">
                  <c:v>44065</c:v>
                </c:pt>
                <c:pt idx="159" formatCode="\d\d\ mmmm">
                  <c:v>44066</c:v>
                </c:pt>
                <c:pt idx="160" formatCode="\d\d\ mmmm">
                  <c:v>44067</c:v>
                </c:pt>
                <c:pt idx="161" formatCode="\d\d\ mmmm">
                  <c:v>44068</c:v>
                </c:pt>
                <c:pt idx="162" formatCode="\d\d\ mmmm">
                  <c:v>44069</c:v>
                </c:pt>
                <c:pt idx="163" formatCode="\d\d\ mmmm">
                  <c:v>44070</c:v>
                </c:pt>
                <c:pt idx="164" formatCode="\d\d\ mmmm">
                  <c:v>44071</c:v>
                </c:pt>
                <c:pt idx="165" formatCode="\d\d\ mmmm">
                  <c:v>44072</c:v>
                </c:pt>
                <c:pt idx="166" formatCode="\d\d\ mmmm">
                  <c:v>44073</c:v>
                </c:pt>
                <c:pt idx="167" formatCode="\d\d\ mmmm">
                  <c:v>44074</c:v>
                </c:pt>
                <c:pt idx="168" formatCode="\d\d\ mmm">
                  <c:v>44075</c:v>
                </c:pt>
                <c:pt idx="169" formatCode="\d\d\ mmm">
                  <c:v>44076</c:v>
                </c:pt>
                <c:pt idx="170" formatCode="\d\d\ mmm">
                  <c:v>44077</c:v>
                </c:pt>
                <c:pt idx="171" formatCode="\d\d\ mmm">
                  <c:v>44078</c:v>
                </c:pt>
                <c:pt idx="172" formatCode="\d\d\ mmm">
                  <c:v>44079</c:v>
                </c:pt>
                <c:pt idx="173" formatCode="\d\d\ mmm">
                  <c:v>44080</c:v>
                </c:pt>
                <c:pt idx="174" formatCode="\d\d\ mmm">
                  <c:v>44081</c:v>
                </c:pt>
                <c:pt idx="175" formatCode="\d\d\ mmm">
                  <c:v>44082</c:v>
                </c:pt>
                <c:pt idx="176" formatCode="\d\d\ mmm">
                  <c:v>44083</c:v>
                </c:pt>
                <c:pt idx="177" formatCode="\d\d\ mmm">
                  <c:v>44084</c:v>
                </c:pt>
                <c:pt idx="178" formatCode="\d\d\ mmm">
                  <c:v>44085</c:v>
                </c:pt>
                <c:pt idx="179" formatCode="\d\d\ mmm">
                  <c:v>44086</c:v>
                </c:pt>
                <c:pt idx="180" formatCode="\d\d\ mmm">
                  <c:v>44087</c:v>
                </c:pt>
                <c:pt idx="181" formatCode="\d\d\ mmm">
                  <c:v>44088</c:v>
                </c:pt>
                <c:pt idx="182" formatCode="\d\d\ mmm">
                  <c:v>44089</c:v>
                </c:pt>
                <c:pt idx="183" formatCode="\d\d\ mmm">
                  <c:v>44090</c:v>
                </c:pt>
                <c:pt idx="184" formatCode="\d\d\ mmm">
                  <c:v>44091</c:v>
                </c:pt>
                <c:pt idx="185" formatCode="\d\d\ mmm">
                  <c:v>44092</c:v>
                </c:pt>
                <c:pt idx="186" formatCode="\d\d\ mmm">
                  <c:v>44093</c:v>
                </c:pt>
                <c:pt idx="187" formatCode="\d\d\ mmm">
                  <c:v>44094</c:v>
                </c:pt>
                <c:pt idx="188" formatCode="\d\d\ mmm">
                  <c:v>44095</c:v>
                </c:pt>
                <c:pt idx="189" formatCode="\d\d\ mmm">
                  <c:v>44096</c:v>
                </c:pt>
                <c:pt idx="190" formatCode="\d\d\ mmm">
                  <c:v>44097</c:v>
                </c:pt>
                <c:pt idx="191" formatCode="\d\d\ mmm">
                  <c:v>44098</c:v>
                </c:pt>
                <c:pt idx="192" formatCode="\d\d\ mmm">
                  <c:v>44099</c:v>
                </c:pt>
                <c:pt idx="193" formatCode="\d\d\ mmm">
                  <c:v>44100</c:v>
                </c:pt>
                <c:pt idx="194" formatCode="\d\d\ mmm">
                  <c:v>44101</c:v>
                </c:pt>
                <c:pt idx="195" formatCode="\d\d\ mmm">
                  <c:v>44102</c:v>
                </c:pt>
                <c:pt idx="196" formatCode="\d\d\ mmm">
                  <c:v>44103</c:v>
                </c:pt>
                <c:pt idx="197" formatCode="\d\d\ mmm">
                  <c:v>44104</c:v>
                </c:pt>
                <c:pt idx="198" formatCode="\d\d\ mmm">
                  <c:v>44105</c:v>
                </c:pt>
                <c:pt idx="199" formatCode="\d\d\ mmm">
                  <c:v>44106</c:v>
                </c:pt>
                <c:pt idx="200" formatCode="\d\d\ mmm">
                  <c:v>44107</c:v>
                </c:pt>
                <c:pt idx="201" formatCode="\d\d\ mmm">
                  <c:v>44108</c:v>
                </c:pt>
                <c:pt idx="202" formatCode="\d\d\ mmm">
                  <c:v>44109</c:v>
                </c:pt>
                <c:pt idx="203" formatCode="\d\d\ mmm">
                  <c:v>44110</c:v>
                </c:pt>
                <c:pt idx="204" formatCode="\d\d\ mmm">
                  <c:v>44111</c:v>
                </c:pt>
                <c:pt idx="205" formatCode="\d\d\ mmm">
                  <c:v>44112</c:v>
                </c:pt>
                <c:pt idx="206" formatCode="\d\d\ mmm">
                  <c:v>44113</c:v>
                </c:pt>
                <c:pt idx="207" formatCode="\d\d\ mmm">
                  <c:v>44114</c:v>
                </c:pt>
                <c:pt idx="208" formatCode="\d\d\ mmm">
                  <c:v>44115</c:v>
                </c:pt>
                <c:pt idx="209" formatCode="\d\d\ mmm">
                  <c:v>44116</c:v>
                </c:pt>
                <c:pt idx="210" formatCode="\d\d\ mmm">
                  <c:v>44117</c:v>
                </c:pt>
                <c:pt idx="211" formatCode="\d\d\ mmm">
                  <c:v>44118</c:v>
                </c:pt>
                <c:pt idx="212" formatCode="\d\d\ mmm">
                  <c:v>44119</c:v>
                </c:pt>
                <c:pt idx="213" formatCode="\d\d\ mmm">
                  <c:v>44120</c:v>
                </c:pt>
                <c:pt idx="214" formatCode="\d\d\ mmm">
                  <c:v>44121</c:v>
                </c:pt>
                <c:pt idx="215" formatCode="\d\d\ mmm">
                  <c:v>44122</c:v>
                </c:pt>
                <c:pt idx="216" formatCode="\d\d\ mmm">
                  <c:v>44123</c:v>
                </c:pt>
                <c:pt idx="217" formatCode="\d\d\ mmm">
                  <c:v>44124</c:v>
                </c:pt>
                <c:pt idx="218" formatCode="\d\d\ mmm">
                  <c:v>44125</c:v>
                </c:pt>
                <c:pt idx="219" formatCode="\d\d\ mmm">
                  <c:v>44126</c:v>
                </c:pt>
                <c:pt idx="220" formatCode="\d\d\ mmm">
                  <c:v>44127</c:v>
                </c:pt>
                <c:pt idx="221" formatCode="\d\d\ mmm">
                  <c:v>44128</c:v>
                </c:pt>
                <c:pt idx="222" formatCode="\d\d\ mmm">
                  <c:v>44129</c:v>
                </c:pt>
                <c:pt idx="223" formatCode="\d\d\ mmm">
                  <c:v>44130</c:v>
                </c:pt>
                <c:pt idx="224" formatCode="\d\d\ mmm">
                  <c:v>44131</c:v>
                </c:pt>
                <c:pt idx="225" formatCode="\d\d\ mmm">
                  <c:v>44132</c:v>
                </c:pt>
                <c:pt idx="226" formatCode="\d\d\ mmm">
                  <c:v>44133</c:v>
                </c:pt>
                <c:pt idx="227" formatCode="\d\d\ mmm">
                  <c:v>44134</c:v>
                </c:pt>
                <c:pt idx="228" formatCode="\d\d\ mmm">
                  <c:v>44135</c:v>
                </c:pt>
                <c:pt idx="229" formatCode="\d\d\ mmm">
                  <c:v>44136</c:v>
                </c:pt>
                <c:pt idx="230" formatCode="\d\d\ mmm">
                  <c:v>44137</c:v>
                </c:pt>
                <c:pt idx="231" formatCode="\d\d\ mmm">
                  <c:v>44138</c:v>
                </c:pt>
                <c:pt idx="232" formatCode="\d\d\ mmm">
                  <c:v>44139</c:v>
                </c:pt>
                <c:pt idx="233" formatCode="\d\d\ mmm">
                  <c:v>44140</c:v>
                </c:pt>
                <c:pt idx="234" formatCode="\d\d\ mmm">
                  <c:v>44141</c:v>
                </c:pt>
                <c:pt idx="235" formatCode="\d\d\ mmm">
                  <c:v>44142</c:v>
                </c:pt>
                <c:pt idx="236" formatCode="\d\d\ mmm">
                  <c:v>44143</c:v>
                </c:pt>
                <c:pt idx="237" formatCode="\d\d\ mmm">
                  <c:v>44144</c:v>
                </c:pt>
                <c:pt idx="238" formatCode="\d\d\ mmm">
                  <c:v>44145</c:v>
                </c:pt>
                <c:pt idx="239" formatCode="\d\d\ mmm">
                  <c:v>44146</c:v>
                </c:pt>
                <c:pt idx="240" formatCode="\d\d\ mmm">
                  <c:v>44147</c:v>
                </c:pt>
                <c:pt idx="241" formatCode="\d\d\ mmm">
                  <c:v>44148</c:v>
                </c:pt>
                <c:pt idx="242" formatCode="\d\d\ mmm">
                  <c:v>44149</c:v>
                </c:pt>
                <c:pt idx="243" formatCode="\d\d\ mmm">
                  <c:v>44150</c:v>
                </c:pt>
                <c:pt idx="244" formatCode="\d\d\ mmm">
                  <c:v>44151</c:v>
                </c:pt>
                <c:pt idx="245" formatCode="\d\d\ mmm">
                  <c:v>44152</c:v>
                </c:pt>
                <c:pt idx="246" formatCode="\d\d\ mmm">
                  <c:v>44153</c:v>
                </c:pt>
                <c:pt idx="247" formatCode="\d\d\ mmm">
                  <c:v>44154</c:v>
                </c:pt>
                <c:pt idx="248" formatCode="\d\d\ mmm">
                  <c:v>44155</c:v>
                </c:pt>
                <c:pt idx="249" formatCode="\d\d\ mmm">
                  <c:v>44156</c:v>
                </c:pt>
                <c:pt idx="250" formatCode="\d\d\ mmm">
                  <c:v>44157</c:v>
                </c:pt>
                <c:pt idx="251" formatCode="\d\d\ mmm">
                  <c:v>44158</c:v>
                </c:pt>
                <c:pt idx="252" formatCode="\d\d\ mmm">
                  <c:v>44159</c:v>
                </c:pt>
                <c:pt idx="253" formatCode="\d\d\ mmm">
                  <c:v>44160</c:v>
                </c:pt>
                <c:pt idx="254" formatCode="\d\d\ mmm">
                  <c:v>44161</c:v>
                </c:pt>
                <c:pt idx="255" formatCode="\d\d\ mmm">
                  <c:v>44162</c:v>
                </c:pt>
                <c:pt idx="256" formatCode="\d\d\ mmm">
                  <c:v>44163</c:v>
                </c:pt>
                <c:pt idx="257" formatCode="\d\d\ mmm">
                  <c:v>44164</c:v>
                </c:pt>
                <c:pt idx="258" formatCode="\d\d\ mmm">
                  <c:v>44165</c:v>
                </c:pt>
                <c:pt idx="259" formatCode="\d\d\ mmm">
                  <c:v>44166</c:v>
                </c:pt>
                <c:pt idx="260" formatCode="\d\d\ mmm">
                  <c:v>44167</c:v>
                </c:pt>
                <c:pt idx="261" formatCode="\d\d\ mmm">
                  <c:v>44168</c:v>
                </c:pt>
                <c:pt idx="262" formatCode="\d\d\ mmm">
                  <c:v>44169</c:v>
                </c:pt>
                <c:pt idx="263" formatCode="\d\d\ mmm">
                  <c:v>44170</c:v>
                </c:pt>
                <c:pt idx="264" formatCode="\d\d\ mmm">
                  <c:v>44171</c:v>
                </c:pt>
                <c:pt idx="265" formatCode="\d\d\ mmm">
                  <c:v>44172</c:v>
                </c:pt>
                <c:pt idx="266" formatCode="\d\d\ mmm">
                  <c:v>44173</c:v>
                </c:pt>
                <c:pt idx="267" formatCode="\d\d\ mmm">
                  <c:v>44174</c:v>
                </c:pt>
                <c:pt idx="268" formatCode="\d\d\ mmm">
                  <c:v>44175</c:v>
                </c:pt>
                <c:pt idx="269" formatCode="\d\d\ mmm">
                  <c:v>44176</c:v>
                </c:pt>
                <c:pt idx="270" formatCode="\d\d\ mmm">
                  <c:v>44177</c:v>
                </c:pt>
                <c:pt idx="271" formatCode="\d\d\ mmm">
                  <c:v>44178</c:v>
                </c:pt>
                <c:pt idx="272" formatCode="\d\d\ mmm">
                  <c:v>44179</c:v>
                </c:pt>
                <c:pt idx="273" formatCode="\d\d\ mmm">
                  <c:v>44180</c:v>
                </c:pt>
                <c:pt idx="274" formatCode="\d\d\ mmm">
                  <c:v>44181</c:v>
                </c:pt>
                <c:pt idx="275" formatCode="\d\d\ mmm">
                  <c:v>44182</c:v>
                </c:pt>
                <c:pt idx="276" formatCode="\d\d\ mmm">
                  <c:v>44183</c:v>
                </c:pt>
                <c:pt idx="277" formatCode="\d\d\ mmm">
                  <c:v>44184</c:v>
                </c:pt>
                <c:pt idx="278" formatCode="\d\d\ mmm">
                  <c:v>44185</c:v>
                </c:pt>
                <c:pt idx="279" formatCode="\d\d\ mmm">
                  <c:v>44186</c:v>
                </c:pt>
                <c:pt idx="280" formatCode="\d\d\ mmm">
                  <c:v>44187</c:v>
                </c:pt>
                <c:pt idx="281" formatCode="\d\d\ mmm">
                  <c:v>44188</c:v>
                </c:pt>
                <c:pt idx="282" formatCode="\d\d\ mmm">
                  <c:v>44189</c:v>
                </c:pt>
                <c:pt idx="283" formatCode="\d\d\ mmm">
                  <c:v>44190</c:v>
                </c:pt>
                <c:pt idx="284" formatCode="\d\d\ mmm">
                  <c:v>44191</c:v>
                </c:pt>
                <c:pt idx="285" formatCode="\d\d\ mmm">
                  <c:v>44192</c:v>
                </c:pt>
                <c:pt idx="286" formatCode="\d\d\ mmm">
                  <c:v>44193</c:v>
                </c:pt>
                <c:pt idx="287" formatCode="\d\d\ mmm">
                  <c:v>44194</c:v>
                </c:pt>
                <c:pt idx="288" formatCode="\d\d\ mmm">
                  <c:v>44195</c:v>
                </c:pt>
                <c:pt idx="289" formatCode="\d\d\ mmm">
                  <c:v>44196</c:v>
                </c:pt>
                <c:pt idx="290" formatCode="\d\d\ mmm">
                  <c:v>44197</c:v>
                </c:pt>
                <c:pt idx="291" formatCode="\d\d\ mmm">
                  <c:v>44198</c:v>
                </c:pt>
                <c:pt idx="292" formatCode="\d\d\ mmm">
                  <c:v>44199</c:v>
                </c:pt>
                <c:pt idx="293" formatCode="\d\d\ mmm">
                  <c:v>44200</c:v>
                </c:pt>
                <c:pt idx="294" formatCode="\d\d\ mmm">
                  <c:v>44201</c:v>
                </c:pt>
                <c:pt idx="295" formatCode="\d\d\ mmm">
                  <c:v>44202</c:v>
                </c:pt>
                <c:pt idx="296" formatCode="\d\d\ mmm">
                  <c:v>44203</c:v>
                </c:pt>
                <c:pt idx="297" formatCode="\d\d\ mmm">
                  <c:v>44204</c:v>
                </c:pt>
                <c:pt idx="298" formatCode="\d\d\ mmm">
                  <c:v>44205</c:v>
                </c:pt>
                <c:pt idx="299" formatCode="\d\d\ mmm">
                  <c:v>44206</c:v>
                </c:pt>
                <c:pt idx="300" formatCode="\d\d\ mmm">
                  <c:v>44207</c:v>
                </c:pt>
                <c:pt idx="301" formatCode="\d\d\ mmm">
                  <c:v>44208</c:v>
                </c:pt>
                <c:pt idx="302" formatCode="\d\d\ mmm">
                  <c:v>44209</c:v>
                </c:pt>
                <c:pt idx="303" formatCode="\d\d\ mmm">
                  <c:v>44210</c:v>
                </c:pt>
                <c:pt idx="304" formatCode="\d\d\ mmm">
                  <c:v>44211</c:v>
                </c:pt>
                <c:pt idx="305" formatCode="\d\d\ mmm">
                  <c:v>44212</c:v>
                </c:pt>
              </c:numCache>
            </c:numRef>
          </c:cat>
          <c:val>
            <c:numRef>
              <c:f>VARIATION!$R$32:$R$337</c:f>
              <c:numCache>
                <c:formatCode>0</c:formatCode>
                <c:ptCount val="306"/>
                <c:pt idx="0">
                  <c:v>6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  <c:pt idx="5">
                  <c:v>2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6</c:v>
                </c:pt>
                <c:pt idx="20">
                  <c:v>3</c:v>
                </c:pt>
                <c:pt idx="21">
                  <c:v>6</c:v>
                </c:pt>
                <c:pt idx="22">
                  <c:v>8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2</c:v>
                </c:pt>
                <c:pt idx="68">
                  <c:v>0</c:v>
                </c:pt>
                <c:pt idx="69">
                  <c:v>1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0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2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3</c:v>
                </c:pt>
                <c:pt idx="165">
                  <c:v>5</c:v>
                </c:pt>
                <c:pt idx="166">
                  <c:v>2</c:v>
                </c:pt>
                <c:pt idx="167">
                  <c:v>1</c:v>
                </c:pt>
                <c:pt idx="168">
                  <c:v>0</c:v>
                </c:pt>
                <c:pt idx="169">
                  <c:v>2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2</c:v>
                </c:pt>
                <c:pt idx="175">
                  <c:v>5</c:v>
                </c:pt>
                <c:pt idx="176">
                  <c:v>3</c:v>
                </c:pt>
                <c:pt idx="177">
                  <c:v>2</c:v>
                </c:pt>
                <c:pt idx="178">
                  <c:v>4</c:v>
                </c:pt>
                <c:pt idx="179">
                  <c:v>5</c:v>
                </c:pt>
                <c:pt idx="180">
                  <c:v>3</c:v>
                </c:pt>
                <c:pt idx="181">
                  <c:v>5</c:v>
                </c:pt>
                <c:pt idx="182">
                  <c:v>4</c:v>
                </c:pt>
                <c:pt idx="183">
                  <c:v>0</c:v>
                </c:pt>
                <c:pt idx="184">
                  <c:v>5</c:v>
                </c:pt>
                <c:pt idx="185">
                  <c:v>5</c:v>
                </c:pt>
                <c:pt idx="186">
                  <c:v>1</c:v>
                </c:pt>
                <c:pt idx="187">
                  <c:v>5</c:v>
                </c:pt>
                <c:pt idx="188">
                  <c:v>2</c:v>
                </c:pt>
                <c:pt idx="189">
                  <c:v>3</c:v>
                </c:pt>
                <c:pt idx="190">
                  <c:v>0</c:v>
                </c:pt>
                <c:pt idx="191">
                  <c:v>5</c:v>
                </c:pt>
                <c:pt idx="192">
                  <c:v>2</c:v>
                </c:pt>
                <c:pt idx="193">
                  <c:v>4</c:v>
                </c:pt>
                <c:pt idx="194">
                  <c:v>2</c:v>
                </c:pt>
                <c:pt idx="195">
                  <c:v>5</c:v>
                </c:pt>
                <c:pt idx="196">
                  <c:v>1</c:v>
                </c:pt>
                <c:pt idx="197">
                  <c:v>6</c:v>
                </c:pt>
                <c:pt idx="198">
                  <c:v>2</c:v>
                </c:pt>
                <c:pt idx="199">
                  <c:v>1</c:v>
                </c:pt>
                <c:pt idx="200">
                  <c:v>4</c:v>
                </c:pt>
                <c:pt idx="201">
                  <c:v>1</c:v>
                </c:pt>
                <c:pt idx="202">
                  <c:v>1</c:v>
                </c:pt>
                <c:pt idx="203">
                  <c:v>0</c:v>
                </c:pt>
                <c:pt idx="204">
                  <c:v>3</c:v>
                </c:pt>
                <c:pt idx="205">
                  <c:v>2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4</c:v>
                </c:pt>
                <c:pt idx="212">
                  <c:v>1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0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0</c:v>
                </c:pt>
                <c:pt idx="223">
                  <c:v>0</c:v>
                </c:pt>
                <c:pt idx="224">
                  <c:v>3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4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2</c:v>
                </c:pt>
                <c:pt idx="238">
                  <c:v>5</c:v>
                </c:pt>
                <c:pt idx="239">
                  <c:v>2</c:v>
                </c:pt>
                <c:pt idx="240">
                  <c:v>0</c:v>
                </c:pt>
                <c:pt idx="241">
                  <c:v>1</c:v>
                </c:pt>
                <c:pt idx="242">
                  <c:v>4</c:v>
                </c:pt>
                <c:pt idx="243">
                  <c:v>1</c:v>
                </c:pt>
                <c:pt idx="244">
                  <c:v>1</c:v>
                </c:pt>
                <c:pt idx="245">
                  <c:v>0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2</c:v>
                </c:pt>
                <c:pt idx="250">
                  <c:v>2</c:v>
                </c:pt>
                <c:pt idx="251">
                  <c:v>4</c:v>
                </c:pt>
                <c:pt idx="252">
                  <c:v>1</c:v>
                </c:pt>
                <c:pt idx="253">
                  <c:v>3</c:v>
                </c:pt>
                <c:pt idx="254">
                  <c:v>2</c:v>
                </c:pt>
                <c:pt idx="255">
                  <c:v>1</c:v>
                </c:pt>
                <c:pt idx="256">
                  <c:v>6</c:v>
                </c:pt>
                <c:pt idx="257">
                  <c:v>1</c:v>
                </c:pt>
                <c:pt idx="258">
                  <c:v>3</c:v>
                </c:pt>
                <c:pt idx="259">
                  <c:v>0</c:v>
                </c:pt>
                <c:pt idx="260">
                  <c:v>0</c:v>
                </c:pt>
                <c:pt idx="261">
                  <c:v>3</c:v>
                </c:pt>
                <c:pt idx="262">
                  <c:v>7</c:v>
                </c:pt>
                <c:pt idx="263">
                  <c:v>4</c:v>
                </c:pt>
                <c:pt idx="264">
                  <c:v>5</c:v>
                </c:pt>
                <c:pt idx="265">
                  <c:v>4</c:v>
                </c:pt>
                <c:pt idx="266">
                  <c:v>3</c:v>
                </c:pt>
                <c:pt idx="267">
                  <c:v>4</c:v>
                </c:pt>
                <c:pt idx="268">
                  <c:v>8</c:v>
                </c:pt>
                <c:pt idx="269">
                  <c:v>8</c:v>
                </c:pt>
                <c:pt idx="270">
                  <c:v>6</c:v>
                </c:pt>
                <c:pt idx="271">
                  <c:v>2</c:v>
                </c:pt>
                <c:pt idx="272">
                  <c:v>7</c:v>
                </c:pt>
                <c:pt idx="273">
                  <c:v>13</c:v>
                </c:pt>
                <c:pt idx="274">
                  <c:v>12</c:v>
                </c:pt>
                <c:pt idx="275">
                  <c:v>22</c:v>
                </c:pt>
                <c:pt idx="276">
                  <c:v>11</c:v>
                </c:pt>
                <c:pt idx="277">
                  <c:v>14</c:v>
                </c:pt>
                <c:pt idx="278">
                  <c:v>15</c:v>
                </c:pt>
                <c:pt idx="279">
                  <c:v>24</c:v>
                </c:pt>
                <c:pt idx="280">
                  <c:v>24</c:v>
                </c:pt>
                <c:pt idx="281">
                  <c:v>17</c:v>
                </c:pt>
                <c:pt idx="282">
                  <c:v>17</c:v>
                </c:pt>
                <c:pt idx="283">
                  <c:v>17</c:v>
                </c:pt>
                <c:pt idx="284">
                  <c:v>20</c:v>
                </c:pt>
                <c:pt idx="285">
                  <c:v>15</c:v>
                </c:pt>
                <c:pt idx="286">
                  <c:v>11</c:v>
                </c:pt>
                <c:pt idx="287">
                  <c:v>40</c:v>
                </c:pt>
                <c:pt idx="288">
                  <c:v>20</c:v>
                </c:pt>
                <c:pt idx="289">
                  <c:v>21</c:v>
                </c:pt>
                <c:pt idx="290">
                  <c:v>17</c:v>
                </c:pt>
                <c:pt idx="291">
                  <c:v>25</c:v>
                </c:pt>
                <c:pt idx="292">
                  <c:v>20</c:v>
                </c:pt>
                <c:pt idx="293">
                  <c:v>19</c:v>
                </c:pt>
                <c:pt idx="294">
                  <c:v>26</c:v>
                </c:pt>
                <c:pt idx="295">
                  <c:v>20</c:v>
                </c:pt>
                <c:pt idx="296">
                  <c:v>19</c:v>
                </c:pt>
                <c:pt idx="297">
                  <c:v>35</c:v>
                </c:pt>
                <c:pt idx="298">
                  <c:v>19</c:v>
                </c:pt>
                <c:pt idx="299">
                  <c:v>25</c:v>
                </c:pt>
                <c:pt idx="300">
                  <c:v>15</c:v>
                </c:pt>
                <c:pt idx="301">
                  <c:v>25</c:v>
                </c:pt>
                <c:pt idx="302">
                  <c:v>20</c:v>
                </c:pt>
                <c:pt idx="303">
                  <c:v>10</c:v>
                </c:pt>
                <c:pt idx="304">
                  <c:v>22</c:v>
                </c:pt>
                <c:pt idx="305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VARIATION!$S$31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VARIATION!$I$32:$I$337</c:f>
              <c:numCache>
                <c:formatCode>d\-mmm</c:formatCode>
                <c:ptCount val="306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 formatCode="\d\d\ mmmm">
                  <c:v>43922</c:v>
                </c:pt>
                <c:pt idx="16" formatCode="\d\d\ mmmm">
                  <c:v>43923</c:v>
                </c:pt>
                <c:pt idx="17" formatCode="\d\d\ mmmm">
                  <c:v>43924</c:v>
                </c:pt>
                <c:pt idx="18" formatCode="\d\d\ mmmm">
                  <c:v>43925</c:v>
                </c:pt>
                <c:pt idx="19" formatCode="\d\d\ mmmm">
                  <c:v>43926</c:v>
                </c:pt>
                <c:pt idx="20" formatCode="\d\d\ mmmm">
                  <c:v>43927</c:v>
                </c:pt>
                <c:pt idx="21" formatCode="\d\d\ mmmm">
                  <c:v>43928</c:v>
                </c:pt>
                <c:pt idx="22" formatCode="\d\d\ mmmm">
                  <c:v>43929</c:v>
                </c:pt>
                <c:pt idx="23" formatCode="\d\d\ mmmm">
                  <c:v>43930</c:v>
                </c:pt>
                <c:pt idx="24" formatCode="\d\d\ mmmm">
                  <c:v>43931</c:v>
                </c:pt>
                <c:pt idx="25" formatCode="\d\d\ mmmm">
                  <c:v>43932</c:v>
                </c:pt>
                <c:pt idx="26" formatCode="\d\d\ mmmm">
                  <c:v>43933</c:v>
                </c:pt>
                <c:pt idx="27" formatCode="\d\d\ mmmm">
                  <c:v>43934</c:v>
                </c:pt>
                <c:pt idx="28" formatCode="\d\d\ mmmm">
                  <c:v>43935</c:v>
                </c:pt>
                <c:pt idx="29" formatCode="\d\d\ mmmm">
                  <c:v>43936</c:v>
                </c:pt>
                <c:pt idx="30" formatCode="\d\d\ mmmm">
                  <c:v>43937</c:v>
                </c:pt>
                <c:pt idx="31" formatCode="\d\d\ mmmm">
                  <c:v>43938</c:v>
                </c:pt>
                <c:pt idx="32" formatCode="\d\d\ mmmm">
                  <c:v>43939</c:v>
                </c:pt>
                <c:pt idx="33" formatCode="\d\d\ mmmm">
                  <c:v>43940</c:v>
                </c:pt>
                <c:pt idx="34" formatCode="\d\d\ mmmm">
                  <c:v>43941</c:v>
                </c:pt>
                <c:pt idx="35" formatCode="\d\d\ mmmm">
                  <c:v>43942</c:v>
                </c:pt>
                <c:pt idx="36" formatCode="\d\d\ mmmm">
                  <c:v>43943</c:v>
                </c:pt>
                <c:pt idx="37" formatCode="\d\d\ mmmm">
                  <c:v>43944</c:v>
                </c:pt>
                <c:pt idx="38" formatCode="\d\d\ mmmm">
                  <c:v>43945</c:v>
                </c:pt>
                <c:pt idx="39" formatCode="\d\d\ mmmm">
                  <c:v>43946</c:v>
                </c:pt>
                <c:pt idx="40" formatCode="\d\d\ mmmm">
                  <c:v>43947</c:v>
                </c:pt>
                <c:pt idx="41" formatCode="\d\d\ mmmm">
                  <c:v>43948</c:v>
                </c:pt>
                <c:pt idx="42" formatCode="\d\d\ mmmm">
                  <c:v>43949</c:v>
                </c:pt>
                <c:pt idx="43" formatCode="\d\d\ mmmm">
                  <c:v>43950</c:v>
                </c:pt>
                <c:pt idx="44" formatCode="\d\d\ mmmm">
                  <c:v>43951</c:v>
                </c:pt>
                <c:pt idx="45" formatCode="\d\d\ mmmm">
                  <c:v>43952</c:v>
                </c:pt>
                <c:pt idx="46" formatCode="\d\d\ mmmm">
                  <c:v>43953</c:v>
                </c:pt>
                <c:pt idx="47" formatCode="\d\d\ mmmm">
                  <c:v>43954</c:v>
                </c:pt>
                <c:pt idx="48" formatCode="\d\d\ mmmm">
                  <c:v>43955</c:v>
                </c:pt>
                <c:pt idx="49" formatCode="\d\d\ mmmm">
                  <c:v>43956</c:v>
                </c:pt>
                <c:pt idx="50" formatCode="\d\d\ mmmm">
                  <c:v>43957</c:v>
                </c:pt>
                <c:pt idx="51" formatCode="\d\d\ mmmm">
                  <c:v>43958</c:v>
                </c:pt>
                <c:pt idx="52" formatCode="\d\d\ mmmm">
                  <c:v>43959</c:v>
                </c:pt>
                <c:pt idx="53" formatCode="\d\d\ mmmm">
                  <c:v>43960</c:v>
                </c:pt>
                <c:pt idx="54" formatCode="\d\d\ mmmm">
                  <c:v>43961</c:v>
                </c:pt>
                <c:pt idx="55" formatCode="\d\d\ mmmm">
                  <c:v>43962</c:v>
                </c:pt>
                <c:pt idx="56" formatCode="\d\d\ mmmm">
                  <c:v>43963</c:v>
                </c:pt>
                <c:pt idx="57" formatCode="\d\d\ mmmm">
                  <c:v>43964</c:v>
                </c:pt>
                <c:pt idx="58" formatCode="\d\d\ mmmm">
                  <c:v>43965</c:v>
                </c:pt>
                <c:pt idx="59" formatCode="\d\d\ mmmm">
                  <c:v>43966</c:v>
                </c:pt>
                <c:pt idx="60" formatCode="\d\d\ mmmm">
                  <c:v>43967</c:v>
                </c:pt>
                <c:pt idx="61" formatCode="\d\d\ mmmm">
                  <c:v>43968</c:v>
                </c:pt>
                <c:pt idx="62" formatCode="\d\d\ mmmm">
                  <c:v>43969</c:v>
                </c:pt>
                <c:pt idx="63" formatCode="\d\d\ mmmm">
                  <c:v>43970</c:v>
                </c:pt>
                <c:pt idx="64" formatCode="\d\d\ mmmm">
                  <c:v>43971</c:v>
                </c:pt>
                <c:pt idx="65" formatCode="\d\d\ mmmm">
                  <c:v>43972</c:v>
                </c:pt>
                <c:pt idx="66" formatCode="\d\d\ mmmm">
                  <c:v>43973</c:v>
                </c:pt>
                <c:pt idx="67" formatCode="\d\d\ mmmm">
                  <c:v>43974</c:v>
                </c:pt>
                <c:pt idx="68" formatCode="\d\d\ mmmm">
                  <c:v>43975</c:v>
                </c:pt>
                <c:pt idx="69" formatCode="\d\d\ mmmm">
                  <c:v>43976</c:v>
                </c:pt>
                <c:pt idx="70" formatCode="\d\d\ mmmm">
                  <c:v>43977</c:v>
                </c:pt>
                <c:pt idx="71" formatCode="\d\d\ mmmm">
                  <c:v>43978</c:v>
                </c:pt>
                <c:pt idx="72" formatCode="\d\d\ mmmm">
                  <c:v>43979</c:v>
                </c:pt>
                <c:pt idx="73" formatCode="\d\d\ mmmm">
                  <c:v>43980</c:v>
                </c:pt>
                <c:pt idx="74" formatCode="\d\d\ mmmm">
                  <c:v>43981</c:v>
                </c:pt>
                <c:pt idx="75" formatCode="\d\d\ mmmm">
                  <c:v>43982</c:v>
                </c:pt>
                <c:pt idx="76" formatCode="\d\d\ mmmm">
                  <c:v>43983</c:v>
                </c:pt>
                <c:pt idx="77" formatCode="\d\d\ mmmm">
                  <c:v>43984</c:v>
                </c:pt>
                <c:pt idx="78" formatCode="\d\d\ mmmm">
                  <c:v>43985</c:v>
                </c:pt>
                <c:pt idx="79" formatCode="\d\d\ mmmm">
                  <c:v>43986</c:v>
                </c:pt>
                <c:pt idx="80" formatCode="\d\d\ mmmm">
                  <c:v>43987</c:v>
                </c:pt>
                <c:pt idx="81" formatCode="\d\d\ mmmm">
                  <c:v>43988</c:v>
                </c:pt>
                <c:pt idx="82" formatCode="\d\d\ mmmm">
                  <c:v>43989</c:v>
                </c:pt>
                <c:pt idx="83" formatCode="\d\d\ mmmm">
                  <c:v>43990</c:v>
                </c:pt>
                <c:pt idx="84" formatCode="\d\d\ mmmm">
                  <c:v>43991</c:v>
                </c:pt>
                <c:pt idx="85" formatCode="\d\d\ mmmm">
                  <c:v>43992</c:v>
                </c:pt>
                <c:pt idx="86" formatCode="\d\d\ mmmm">
                  <c:v>43993</c:v>
                </c:pt>
                <c:pt idx="87" formatCode="\d\d\ mmmm">
                  <c:v>43994</c:v>
                </c:pt>
                <c:pt idx="88" formatCode="\d\d\ mmmm">
                  <c:v>43995</c:v>
                </c:pt>
                <c:pt idx="89" formatCode="\d\d\ mmmm">
                  <c:v>43996</c:v>
                </c:pt>
                <c:pt idx="90" formatCode="\d\d\ mmmm">
                  <c:v>43997</c:v>
                </c:pt>
                <c:pt idx="91" formatCode="\d\d\ mmmm">
                  <c:v>43998</c:v>
                </c:pt>
                <c:pt idx="92" formatCode="\d\d\ mmmm">
                  <c:v>43999</c:v>
                </c:pt>
                <c:pt idx="93" formatCode="\d\d\ mmmm">
                  <c:v>44000</c:v>
                </c:pt>
                <c:pt idx="94" formatCode="\d\d\ mmmm">
                  <c:v>44001</c:v>
                </c:pt>
                <c:pt idx="95" formatCode="\d\d\ mmmm">
                  <c:v>44002</c:v>
                </c:pt>
                <c:pt idx="96" formatCode="\d\d\ mmmm">
                  <c:v>44003</c:v>
                </c:pt>
                <c:pt idx="97" formatCode="\d\d\ mmmm">
                  <c:v>44004</c:v>
                </c:pt>
                <c:pt idx="98" formatCode="\d\d\ mmmm">
                  <c:v>44005</c:v>
                </c:pt>
                <c:pt idx="99" formatCode="\d\d\ mmmm">
                  <c:v>44006</c:v>
                </c:pt>
                <c:pt idx="100" formatCode="\d\d\ mmmm">
                  <c:v>44007</c:v>
                </c:pt>
                <c:pt idx="101" formatCode="\d\d\ mmmm">
                  <c:v>44008</c:v>
                </c:pt>
                <c:pt idx="102" formatCode="\d\d\ mmmm">
                  <c:v>44009</c:v>
                </c:pt>
                <c:pt idx="103" formatCode="\d\d\ mmmm">
                  <c:v>44010</c:v>
                </c:pt>
                <c:pt idx="104" formatCode="\d\d\ mmmm">
                  <c:v>44011</c:v>
                </c:pt>
                <c:pt idx="105" formatCode="\d\d\ mmmm">
                  <c:v>44012</c:v>
                </c:pt>
                <c:pt idx="106" formatCode="\d\d\ mmmm">
                  <c:v>44013</c:v>
                </c:pt>
                <c:pt idx="107" formatCode="\d\d\ mmmm">
                  <c:v>44014</c:v>
                </c:pt>
                <c:pt idx="108" formatCode="\d\d\ mmmm">
                  <c:v>44015</c:v>
                </c:pt>
                <c:pt idx="109" formatCode="\d\d\ mmmm">
                  <c:v>44016</c:v>
                </c:pt>
                <c:pt idx="110" formatCode="\d\d\ mmmm">
                  <c:v>44017</c:v>
                </c:pt>
                <c:pt idx="111" formatCode="\d\d\ mmmm">
                  <c:v>44018</c:v>
                </c:pt>
                <c:pt idx="112" formatCode="\d\d\ mmmm">
                  <c:v>44019</c:v>
                </c:pt>
                <c:pt idx="113" formatCode="\d\d\ mmmm">
                  <c:v>44020</c:v>
                </c:pt>
                <c:pt idx="114" formatCode="\d\d\ mmmm">
                  <c:v>44021</c:v>
                </c:pt>
                <c:pt idx="115" formatCode="\d\d\ mmmm">
                  <c:v>44022</c:v>
                </c:pt>
                <c:pt idx="116" formatCode="\d\d\ mmmm">
                  <c:v>44023</c:v>
                </c:pt>
                <c:pt idx="117" formatCode="\d\d\ mmmm">
                  <c:v>44024</c:v>
                </c:pt>
                <c:pt idx="118" formatCode="\d\d\ mmmm">
                  <c:v>44025</c:v>
                </c:pt>
                <c:pt idx="119" formatCode="\d\d\ mmmm">
                  <c:v>44026</c:v>
                </c:pt>
                <c:pt idx="120" formatCode="\d\d\ mmmm">
                  <c:v>44027</c:v>
                </c:pt>
                <c:pt idx="121" formatCode="\d\d\ mmmm">
                  <c:v>44028</c:v>
                </c:pt>
                <c:pt idx="122" formatCode="\d\d\ mmmm">
                  <c:v>44029</c:v>
                </c:pt>
                <c:pt idx="123" formatCode="\d\d\ mmmm">
                  <c:v>44030</c:v>
                </c:pt>
                <c:pt idx="124" formatCode="\d\d\ mmmm">
                  <c:v>44031</c:v>
                </c:pt>
                <c:pt idx="125" formatCode="\d\d\ mmmm">
                  <c:v>44032</c:v>
                </c:pt>
                <c:pt idx="126" formatCode="\d\d\ mmmm">
                  <c:v>44033</c:v>
                </c:pt>
                <c:pt idx="127" formatCode="\d\d\ mmmm">
                  <c:v>44034</c:v>
                </c:pt>
                <c:pt idx="128" formatCode="\d\d\ mmmm">
                  <c:v>44035</c:v>
                </c:pt>
                <c:pt idx="129" formatCode="\d\d\ mmmm">
                  <c:v>44036</c:v>
                </c:pt>
                <c:pt idx="130" formatCode="\d\d\ mmmm">
                  <c:v>44037</c:v>
                </c:pt>
                <c:pt idx="131" formatCode="\d\d\ mmmm">
                  <c:v>44038</c:v>
                </c:pt>
                <c:pt idx="132" formatCode="\d\d\ mmmm">
                  <c:v>44039</c:v>
                </c:pt>
                <c:pt idx="133" formatCode="\d\d\ mmmm">
                  <c:v>44040</c:v>
                </c:pt>
                <c:pt idx="134" formatCode="\d\d\ mmmm">
                  <c:v>44041</c:v>
                </c:pt>
                <c:pt idx="135" formatCode="\d\d\ mmmm">
                  <c:v>44042</c:v>
                </c:pt>
                <c:pt idx="136" formatCode="\d\d\ mmmm">
                  <c:v>44043</c:v>
                </c:pt>
                <c:pt idx="137" formatCode="\d\d\ mmmm">
                  <c:v>44044</c:v>
                </c:pt>
                <c:pt idx="138" formatCode="\d\d\ mmmm">
                  <c:v>44045</c:v>
                </c:pt>
                <c:pt idx="139" formatCode="\d\d\ mmmm">
                  <c:v>44046</c:v>
                </c:pt>
                <c:pt idx="140" formatCode="\d\d\ mmmm">
                  <c:v>44047</c:v>
                </c:pt>
                <c:pt idx="141" formatCode="\d\d\ mmmm">
                  <c:v>44048</c:v>
                </c:pt>
                <c:pt idx="142" formatCode="\d\d\ mmmm">
                  <c:v>44049</c:v>
                </c:pt>
                <c:pt idx="143" formatCode="\d\d\ mmmm">
                  <c:v>44050</c:v>
                </c:pt>
                <c:pt idx="144" formatCode="\d\d\ mmmm">
                  <c:v>44051</c:v>
                </c:pt>
                <c:pt idx="145" formatCode="\d\d\ mmmm">
                  <c:v>44052</c:v>
                </c:pt>
                <c:pt idx="146" formatCode="\d\d\ mmmm">
                  <c:v>44053</c:v>
                </c:pt>
                <c:pt idx="147" formatCode="\d\d\ mmmm">
                  <c:v>44054</c:v>
                </c:pt>
                <c:pt idx="148" formatCode="\d\d\ mmmm">
                  <c:v>44055</c:v>
                </c:pt>
                <c:pt idx="149" formatCode="\d\d\ mmmm">
                  <c:v>44056</c:v>
                </c:pt>
                <c:pt idx="150" formatCode="\d\d\ mmmm">
                  <c:v>44057</c:v>
                </c:pt>
                <c:pt idx="151" formatCode="\d\d\ mmmm">
                  <c:v>44058</c:v>
                </c:pt>
                <c:pt idx="152" formatCode="\d\d\ mmmm">
                  <c:v>44059</c:v>
                </c:pt>
                <c:pt idx="153" formatCode="\d\d\ mmmm">
                  <c:v>44060</c:v>
                </c:pt>
                <c:pt idx="154" formatCode="\d\d\ mmmm">
                  <c:v>44061</c:v>
                </c:pt>
                <c:pt idx="155" formatCode="\d\d\ mmmm">
                  <c:v>44062</c:v>
                </c:pt>
                <c:pt idx="156" formatCode="\d\d\ mmmm">
                  <c:v>44063</c:v>
                </c:pt>
                <c:pt idx="157" formatCode="\d\d\ mmmm">
                  <c:v>44064</c:v>
                </c:pt>
                <c:pt idx="158" formatCode="\d\d\ mmmm">
                  <c:v>44065</c:v>
                </c:pt>
                <c:pt idx="159" formatCode="\d\d\ mmmm">
                  <c:v>44066</c:v>
                </c:pt>
                <c:pt idx="160" formatCode="\d\d\ mmmm">
                  <c:v>44067</c:v>
                </c:pt>
                <c:pt idx="161" formatCode="\d\d\ mmmm">
                  <c:v>44068</c:v>
                </c:pt>
                <c:pt idx="162" formatCode="\d\d\ mmmm">
                  <c:v>44069</c:v>
                </c:pt>
                <c:pt idx="163" formatCode="\d\d\ mmmm">
                  <c:v>44070</c:v>
                </c:pt>
                <c:pt idx="164" formatCode="\d\d\ mmmm">
                  <c:v>44071</c:v>
                </c:pt>
                <c:pt idx="165" formatCode="\d\d\ mmmm">
                  <c:v>44072</c:v>
                </c:pt>
                <c:pt idx="166" formatCode="\d\d\ mmmm">
                  <c:v>44073</c:v>
                </c:pt>
                <c:pt idx="167" formatCode="\d\d\ mmmm">
                  <c:v>44074</c:v>
                </c:pt>
                <c:pt idx="168" formatCode="\d\d\ mmm">
                  <c:v>44075</c:v>
                </c:pt>
                <c:pt idx="169" formatCode="\d\d\ mmm">
                  <c:v>44076</c:v>
                </c:pt>
                <c:pt idx="170" formatCode="\d\d\ mmm">
                  <c:v>44077</c:v>
                </c:pt>
                <c:pt idx="171" formatCode="\d\d\ mmm">
                  <c:v>44078</c:v>
                </c:pt>
                <c:pt idx="172" formatCode="\d\d\ mmm">
                  <c:v>44079</c:v>
                </c:pt>
                <c:pt idx="173" formatCode="\d\d\ mmm">
                  <c:v>44080</c:v>
                </c:pt>
                <c:pt idx="174" formatCode="\d\d\ mmm">
                  <c:v>44081</c:v>
                </c:pt>
                <c:pt idx="175" formatCode="\d\d\ mmm">
                  <c:v>44082</c:v>
                </c:pt>
                <c:pt idx="176" formatCode="\d\d\ mmm">
                  <c:v>44083</c:v>
                </c:pt>
                <c:pt idx="177" formatCode="\d\d\ mmm">
                  <c:v>44084</c:v>
                </c:pt>
                <c:pt idx="178" formatCode="\d\d\ mmm">
                  <c:v>44085</c:v>
                </c:pt>
                <c:pt idx="179" formatCode="\d\d\ mmm">
                  <c:v>44086</c:v>
                </c:pt>
                <c:pt idx="180" formatCode="\d\d\ mmm">
                  <c:v>44087</c:v>
                </c:pt>
                <c:pt idx="181" formatCode="\d\d\ mmm">
                  <c:v>44088</c:v>
                </c:pt>
                <c:pt idx="182" formatCode="\d\d\ mmm">
                  <c:v>44089</c:v>
                </c:pt>
                <c:pt idx="183" formatCode="\d\d\ mmm">
                  <c:v>44090</c:v>
                </c:pt>
                <c:pt idx="184" formatCode="\d\d\ mmm">
                  <c:v>44091</c:v>
                </c:pt>
                <c:pt idx="185" formatCode="\d\d\ mmm">
                  <c:v>44092</c:v>
                </c:pt>
                <c:pt idx="186" formatCode="\d\d\ mmm">
                  <c:v>44093</c:v>
                </c:pt>
                <c:pt idx="187" formatCode="\d\d\ mmm">
                  <c:v>44094</c:v>
                </c:pt>
                <c:pt idx="188" formatCode="\d\d\ mmm">
                  <c:v>44095</c:v>
                </c:pt>
                <c:pt idx="189" formatCode="\d\d\ mmm">
                  <c:v>44096</c:v>
                </c:pt>
                <c:pt idx="190" formatCode="\d\d\ mmm">
                  <c:v>44097</c:v>
                </c:pt>
                <c:pt idx="191" formatCode="\d\d\ mmm">
                  <c:v>44098</c:v>
                </c:pt>
                <c:pt idx="192" formatCode="\d\d\ mmm">
                  <c:v>44099</c:v>
                </c:pt>
                <c:pt idx="193" formatCode="\d\d\ mmm">
                  <c:v>44100</c:v>
                </c:pt>
                <c:pt idx="194" formatCode="\d\d\ mmm">
                  <c:v>44101</c:v>
                </c:pt>
                <c:pt idx="195" formatCode="\d\d\ mmm">
                  <c:v>44102</c:v>
                </c:pt>
                <c:pt idx="196" formatCode="\d\d\ mmm">
                  <c:v>44103</c:v>
                </c:pt>
                <c:pt idx="197" formatCode="\d\d\ mmm">
                  <c:v>44104</c:v>
                </c:pt>
                <c:pt idx="198" formatCode="\d\d\ mmm">
                  <c:v>44105</c:v>
                </c:pt>
                <c:pt idx="199" formatCode="\d\d\ mmm">
                  <c:v>44106</c:v>
                </c:pt>
                <c:pt idx="200" formatCode="\d\d\ mmm">
                  <c:v>44107</c:v>
                </c:pt>
                <c:pt idx="201" formatCode="\d\d\ mmm">
                  <c:v>44108</c:v>
                </c:pt>
                <c:pt idx="202" formatCode="\d\d\ mmm">
                  <c:v>44109</c:v>
                </c:pt>
                <c:pt idx="203" formatCode="\d\d\ mmm">
                  <c:v>44110</c:v>
                </c:pt>
                <c:pt idx="204" formatCode="\d\d\ mmm">
                  <c:v>44111</c:v>
                </c:pt>
                <c:pt idx="205" formatCode="\d\d\ mmm">
                  <c:v>44112</c:v>
                </c:pt>
                <c:pt idx="206" formatCode="\d\d\ mmm">
                  <c:v>44113</c:v>
                </c:pt>
                <c:pt idx="207" formatCode="\d\d\ mmm">
                  <c:v>44114</c:v>
                </c:pt>
                <c:pt idx="208" formatCode="\d\d\ mmm">
                  <c:v>44115</c:v>
                </c:pt>
                <c:pt idx="209" formatCode="\d\d\ mmm">
                  <c:v>44116</c:v>
                </c:pt>
                <c:pt idx="210" formatCode="\d\d\ mmm">
                  <c:v>44117</c:v>
                </c:pt>
                <c:pt idx="211" formatCode="\d\d\ mmm">
                  <c:v>44118</c:v>
                </c:pt>
                <c:pt idx="212" formatCode="\d\d\ mmm">
                  <c:v>44119</c:v>
                </c:pt>
                <c:pt idx="213" formatCode="\d\d\ mmm">
                  <c:v>44120</c:v>
                </c:pt>
                <c:pt idx="214" formatCode="\d\d\ mmm">
                  <c:v>44121</c:v>
                </c:pt>
                <c:pt idx="215" formatCode="\d\d\ mmm">
                  <c:v>44122</c:v>
                </c:pt>
                <c:pt idx="216" formatCode="\d\d\ mmm">
                  <c:v>44123</c:v>
                </c:pt>
                <c:pt idx="217" formatCode="\d\d\ mmm">
                  <c:v>44124</c:v>
                </c:pt>
                <c:pt idx="218" formatCode="\d\d\ mmm">
                  <c:v>44125</c:v>
                </c:pt>
                <c:pt idx="219" formatCode="\d\d\ mmm">
                  <c:v>44126</c:v>
                </c:pt>
                <c:pt idx="220" formatCode="\d\d\ mmm">
                  <c:v>44127</c:v>
                </c:pt>
                <c:pt idx="221" formatCode="\d\d\ mmm">
                  <c:v>44128</c:v>
                </c:pt>
                <c:pt idx="222" formatCode="\d\d\ mmm">
                  <c:v>44129</c:v>
                </c:pt>
                <c:pt idx="223" formatCode="\d\d\ mmm">
                  <c:v>44130</c:v>
                </c:pt>
                <c:pt idx="224" formatCode="\d\d\ mmm">
                  <c:v>44131</c:v>
                </c:pt>
                <c:pt idx="225" formatCode="\d\d\ mmm">
                  <c:v>44132</c:v>
                </c:pt>
                <c:pt idx="226" formatCode="\d\d\ mmm">
                  <c:v>44133</c:v>
                </c:pt>
                <c:pt idx="227" formatCode="\d\d\ mmm">
                  <c:v>44134</c:v>
                </c:pt>
                <c:pt idx="228" formatCode="\d\d\ mmm">
                  <c:v>44135</c:v>
                </c:pt>
                <c:pt idx="229" formatCode="\d\d\ mmm">
                  <c:v>44136</c:v>
                </c:pt>
                <c:pt idx="230" formatCode="\d\d\ mmm">
                  <c:v>44137</c:v>
                </c:pt>
                <c:pt idx="231" formatCode="\d\d\ mmm">
                  <c:v>44138</c:v>
                </c:pt>
                <c:pt idx="232" formatCode="\d\d\ mmm">
                  <c:v>44139</c:v>
                </c:pt>
                <c:pt idx="233" formatCode="\d\d\ mmm">
                  <c:v>44140</c:v>
                </c:pt>
                <c:pt idx="234" formatCode="\d\d\ mmm">
                  <c:v>44141</c:v>
                </c:pt>
                <c:pt idx="235" formatCode="\d\d\ mmm">
                  <c:v>44142</c:v>
                </c:pt>
                <c:pt idx="236" formatCode="\d\d\ mmm">
                  <c:v>44143</c:v>
                </c:pt>
                <c:pt idx="237" formatCode="\d\d\ mmm">
                  <c:v>44144</c:v>
                </c:pt>
                <c:pt idx="238" formatCode="\d\d\ mmm">
                  <c:v>44145</c:v>
                </c:pt>
                <c:pt idx="239" formatCode="\d\d\ mmm">
                  <c:v>44146</c:v>
                </c:pt>
                <c:pt idx="240" formatCode="\d\d\ mmm">
                  <c:v>44147</c:v>
                </c:pt>
                <c:pt idx="241" formatCode="\d\d\ mmm">
                  <c:v>44148</c:v>
                </c:pt>
                <c:pt idx="242" formatCode="\d\d\ mmm">
                  <c:v>44149</c:v>
                </c:pt>
                <c:pt idx="243" formatCode="\d\d\ mmm">
                  <c:v>44150</c:v>
                </c:pt>
                <c:pt idx="244" formatCode="\d\d\ mmm">
                  <c:v>44151</c:v>
                </c:pt>
                <c:pt idx="245" formatCode="\d\d\ mmm">
                  <c:v>44152</c:v>
                </c:pt>
                <c:pt idx="246" formatCode="\d\d\ mmm">
                  <c:v>44153</c:v>
                </c:pt>
                <c:pt idx="247" formatCode="\d\d\ mmm">
                  <c:v>44154</c:v>
                </c:pt>
                <c:pt idx="248" formatCode="\d\d\ mmm">
                  <c:v>44155</c:v>
                </c:pt>
                <c:pt idx="249" formatCode="\d\d\ mmm">
                  <c:v>44156</c:v>
                </c:pt>
                <c:pt idx="250" formatCode="\d\d\ mmm">
                  <c:v>44157</c:v>
                </c:pt>
                <c:pt idx="251" formatCode="\d\d\ mmm">
                  <c:v>44158</c:v>
                </c:pt>
                <c:pt idx="252" formatCode="\d\d\ mmm">
                  <c:v>44159</c:v>
                </c:pt>
                <c:pt idx="253" formatCode="\d\d\ mmm">
                  <c:v>44160</c:v>
                </c:pt>
                <c:pt idx="254" formatCode="\d\d\ mmm">
                  <c:v>44161</c:v>
                </c:pt>
                <c:pt idx="255" formatCode="\d\d\ mmm">
                  <c:v>44162</c:v>
                </c:pt>
                <c:pt idx="256" formatCode="\d\d\ mmm">
                  <c:v>44163</c:v>
                </c:pt>
                <c:pt idx="257" formatCode="\d\d\ mmm">
                  <c:v>44164</c:v>
                </c:pt>
                <c:pt idx="258" formatCode="\d\d\ mmm">
                  <c:v>44165</c:v>
                </c:pt>
                <c:pt idx="259" formatCode="\d\d\ mmm">
                  <c:v>44166</c:v>
                </c:pt>
                <c:pt idx="260" formatCode="\d\d\ mmm">
                  <c:v>44167</c:v>
                </c:pt>
                <c:pt idx="261" formatCode="\d\d\ mmm">
                  <c:v>44168</c:v>
                </c:pt>
                <c:pt idx="262" formatCode="\d\d\ mmm">
                  <c:v>44169</c:v>
                </c:pt>
                <c:pt idx="263" formatCode="\d\d\ mmm">
                  <c:v>44170</c:v>
                </c:pt>
                <c:pt idx="264" formatCode="\d\d\ mmm">
                  <c:v>44171</c:v>
                </c:pt>
                <c:pt idx="265" formatCode="\d\d\ mmm">
                  <c:v>44172</c:v>
                </c:pt>
                <c:pt idx="266" formatCode="\d\d\ mmm">
                  <c:v>44173</c:v>
                </c:pt>
                <c:pt idx="267" formatCode="\d\d\ mmm">
                  <c:v>44174</c:v>
                </c:pt>
                <c:pt idx="268" formatCode="\d\d\ mmm">
                  <c:v>44175</c:v>
                </c:pt>
                <c:pt idx="269" formatCode="\d\d\ mmm">
                  <c:v>44176</c:v>
                </c:pt>
                <c:pt idx="270" formatCode="\d\d\ mmm">
                  <c:v>44177</c:v>
                </c:pt>
                <c:pt idx="271" formatCode="\d\d\ mmm">
                  <c:v>44178</c:v>
                </c:pt>
                <c:pt idx="272" formatCode="\d\d\ mmm">
                  <c:v>44179</c:v>
                </c:pt>
                <c:pt idx="273" formatCode="\d\d\ mmm">
                  <c:v>44180</c:v>
                </c:pt>
                <c:pt idx="274" formatCode="\d\d\ mmm">
                  <c:v>44181</c:v>
                </c:pt>
                <c:pt idx="275" formatCode="\d\d\ mmm">
                  <c:v>44182</c:v>
                </c:pt>
                <c:pt idx="276" formatCode="\d\d\ mmm">
                  <c:v>44183</c:v>
                </c:pt>
                <c:pt idx="277" formatCode="\d\d\ mmm">
                  <c:v>44184</c:v>
                </c:pt>
                <c:pt idx="278" formatCode="\d\d\ mmm">
                  <c:v>44185</c:v>
                </c:pt>
                <c:pt idx="279" formatCode="\d\d\ mmm">
                  <c:v>44186</c:v>
                </c:pt>
                <c:pt idx="280" formatCode="\d\d\ mmm">
                  <c:v>44187</c:v>
                </c:pt>
                <c:pt idx="281" formatCode="\d\d\ mmm">
                  <c:v>44188</c:v>
                </c:pt>
                <c:pt idx="282" formatCode="\d\d\ mmm">
                  <c:v>44189</c:v>
                </c:pt>
                <c:pt idx="283" formatCode="\d\d\ mmm">
                  <c:v>44190</c:v>
                </c:pt>
                <c:pt idx="284" formatCode="\d\d\ mmm">
                  <c:v>44191</c:v>
                </c:pt>
                <c:pt idx="285" formatCode="\d\d\ mmm">
                  <c:v>44192</c:v>
                </c:pt>
                <c:pt idx="286" formatCode="\d\d\ mmm">
                  <c:v>44193</c:v>
                </c:pt>
                <c:pt idx="287" formatCode="\d\d\ mmm">
                  <c:v>44194</c:v>
                </c:pt>
                <c:pt idx="288" formatCode="\d\d\ mmm">
                  <c:v>44195</c:v>
                </c:pt>
                <c:pt idx="289" formatCode="\d\d\ mmm">
                  <c:v>44196</c:v>
                </c:pt>
                <c:pt idx="290" formatCode="\d\d\ mmm">
                  <c:v>44197</c:v>
                </c:pt>
                <c:pt idx="291" formatCode="\d\d\ mmm">
                  <c:v>44198</c:v>
                </c:pt>
                <c:pt idx="292" formatCode="\d\d\ mmm">
                  <c:v>44199</c:v>
                </c:pt>
                <c:pt idx="293" formatCode="\d\d\ mmm">
                  <c:v>44200</c:v>
                </c:pt>
                <c:pt idx="294" formatCode="\d\d\ mmm">
                  <c:v>44201</c:v>
                </c:pt>
                <c:pt idx="295" formatCode="\d\d\ mmm">
                  <c:v>44202</c:v>
                </c:pt>
                <c:pt idx="296" formatCode="\d\d\ mmm">
                  <c:v>44203</c:v>
                </c:pt>
                <c:pt idx="297" formatCode="\d\d\ mmm">
                  <c:v>44204</c:v>
                </c:pt>
                <c:pt idx="298" formatCode="\d\d\ mmm">
                  <c:v>44205</c:v>
                </c:pt>
                <c:pt idx="299" formatCode="\d\d\ mmm">
                  <c:v>44206</c:v>
                </c:pt>
                <c:pt idx="300" formatCode="\d\d\ mmm">
                  <c:v>44207</c:v>
                </c:pt>
                <c:pt idx="301" formatCode="\d\d\ mmm">
                  <c:v>44208</c:v>
                </c:pt>
                <c:pt idx="302" formatCode="\d\d\ mmm">
                  <c:v>44209</c:v>
                </c:pt>
                <c:pt idx="303" formatCode="\d\d\ mmm">
                  <c:v>44210</c:v>
                </c:pt>
                <c:pt idx="304" formatCode="\d\d\ mmm">
                  <c:v>44211</c:v>
                </c:pt>
                <c:pt idx="305" formatCode="\d\d\ mmm">
                  <c:v>44212</c:v>
                </c:pt>
              </c:numCache>
            </c:numRef>
          </c:cat>
          <c:val>
            <c:numRef>
              <c:f>VARIATION!$U$32:$U$337</c:f>
              <c:numCache>
                <c:formatCode>General</c:formatCode>
                <c:ptCount val="306"/>
                <c:pt idx="0">
                  <c:v>26</c:v>
                </c:pt>
                <c:pt idx="1">
                  <c:v>50</c:v>
                </c:pt>
                <c:pt idx="2">
                  <c:v>68</c:v>
                </c:pt>
                <c:pt idx="3">
                  <c:v>70</c:v>
                </c:pt>
                <c:pt idx="4">
                  <c:v>66</c:v>
                </c:pt>
                <c:pt idx="5">
                  <c:v>136</c:v>
                </c:pt>
                <c:pt idx="6">
                  <c:v>181</c:v>
                </c:pt>
                <c:pt idx="7">
                  <c:v>269</c:v>
                </c:pt>
                <c:pt idx="8">
                  <c:v>307</c:v>
                </c:pt>
                <c:pt idx="9">
                  <c:v>359</c:v>
                </c:pt>
                <c:pt idx="10">
                  <c:v>501</c:v>
                </c:pt>
                <c:pt idx="11">
                  <c:v>650</c:v>
                </c:pt>
                <c:pt idx="12">
                  <c:v>501</c:v>
                </c:pt>
                <c:pt idx="13">
                  <c:v>822</c:v>
                </c:pt>
                <c:pt idx="14">
                  <c:v>1099</c:v>
                </c:pt>
                <c:pt idx="15">
                  <c:v>1259</c:v>
                </c:pt>
                <c:pt idx="16">
                  <c:v>1211</c:v>
                </c:pt>
                <c:pt idx="17">
                  <c:v>1282</c:v>
                </c:pt>
                <c:pt idx="18">
                  <c:v>1577</c:v>
                </c:pt>
                <c:pt idx="19">
                  <c:v>1423</c:v>
                </c:pt>
                <c:pt idx="20">
                  <c:v>1523</c:v>
                </c:pt>
                <c:pt idx="21">
                  <c:v>2267</c:v>
                </c:pt>
                <c:pt idx="22">
                  <c:v>2210</c:v>
                </c:pt>
                <c:pt idx="23">
                  <c:v>2146</c:v>
                </c:pt>
                <c:pt idx="24">
                  <c:v>2280</c:v>
                </c:pt>
                <c:pt idx="25">
                  <c:v>2066</c:v>
                </c:pt>
                <c:pt idx="26">
                  <c:v>1756</c:v>
                </c:pt>
                <c:pt idx="27">
                  <c:v>1746</c:v>
                </c:pt>
                <c:pt idx="28">
                  <c:v>2566</c:v>
                </c:pt>
                <c:pt idx="29">
                  <c:v>2750</c:v>
                </c:pt>
                <c:pt idx="30">
                  <c:v>2253</c:v>
                </c:pt>
                <c:pt idx="31">
                  <c:v>2595</c:v>
                </c:pt>
                <c:pt idx="32">
                  <c:v>1920</c:v>
                </c:pt>
                <c:pt idx="33">
                  <c:v>1594</c:v>
                </c:pt>
                <c:pt idx="34">
                  <c:v>1980</c:v>
                </c:pt>
                <c:pt idx="35">
                  <c:v>2748</c:v>
                </c:pt>
                <c:pt idx="36">
                  <c:v>2409</c:v>
                </c:pt>
                <c:pt idx="37">
                  <c:v>2401</c:v>
                </c:pt>
                <c:pt idx="38">
                  <c:v>1991</c:v>
                </c:pt>
                <c:pt idx="39">
                  <c:v>2109</c:v>
                </c:pt>
                <c:pt idx="40">
                  <c:v>1170</c:v>
                </c:pt>
                <c:pt idx="41">
                  <c:v>1402</c:v>
                </c:pt>
                <c:pt idx="42">
                  <c:v>2536</c:v>
                </c:pt>
                <c:pt idx="43">
                  <c:v>2441</c:v>
                </c:pt>
                <c:pt idx="44">
                  <c:v>2273</c:v>
                </c:pt>
                <c:pt idx="45">
                  <c:v>1946</c:v>
                </c:pt>
                <c:pt idx="46">
                  <c:v>1730</c:v>
                </c:pt>
                <c:pt idx="47">
                  <c:v>1175</c:v>
                </c:pt>
                <c:pt idx="48">
                  <c:v>1338</c:v>
                </c:pt>
                <c:pt idx="49">
                  <c:v>2403</c:v>
                </c:pt>
                <c:pt idx="50">
                  <c:v>2574</c:v>
                </c:pt>
                <c:pt idx="51">
                  <c:v>2172</c:v>
                </c:pt>
                <c:pt idx="52">
                  <c:v>1713</c:v>
                </c:pt>
                <c:pt idx="53">
                  <c:v>1451</c:v>
                </c:pt>
                <c:pt idx="54">
                  <c:v>1215</c:v>
                </c:pt>
                <c:pt idx="55">
                  <c:v>1074</c:v>
                </c:pt>
                <c:pt idx="56">
                  <c:v>1912</c:v>
                </c:pt>
                <c:pt idx="57">
                  <c:v>1857</c:v>
                </c:pt>
                <c:pt idx="58">
                  <c:v>1790</c:v>
                </c:pt>
                <c:pt idx="59">
                  <c:v>1636</c:v>
                </c:pt>
                <c:pt idx="60">
                  <c:v>1238</c:v>
                </c:pt>
                <c:pt idx="61">
                  <c:v>882</c:v>
                </c:pt>
                <c:pt idx="62">
                  <c:v>1018</c:v>
                </c:pt>
                <c:pt idx="63">
                  <c:v>1581</c:v>
                </c:pt>
                <c:pt idx="64">
                  <c:v>1432</c:v>
                </c:pt>
                <c:pt idx="65">
                  <c:v>1430</c:v>
                </c:pt>
                <c:pt idx="66">
                  <c:v>1322</c:v>
                </c:pt>
                <c:pt idx="67">
                  <c:v>1053</c:v>
                </c:pt>
                <c:pt idx="68">
                  <c:v>626</c:v>
                </c:pt>
                <c:pt idx="69">
                  <c:v>636</c:v>
                </c:pt>
                <c:pt idx="70">
                  <c:v>783</c:v>
                </c:pt>
                <c:pt idx="71">
                  <c:v>1563</c:v>
                </c:pt>
                <c:pt idx="72">
                  <c:v>1238</c:v>
                </c:pt>
                <c:pt idx="73">
                  <c:v>1233</c:v>
                </c:pt>
                <c:pt idx="74">
                  <c:v>1033</c:v>
                </c:pt>
                <c:pt idx="75">
                  <c:v>651</c:v>
                </c:pt>
                <c:pt idx="76">
                  <c:v>695</c:v>
                </c:pt>
                <c:pt idx="77">
                  <c:v>1147</c:v>
                </c:pt>
                <c:pt idx="78">
                  <c:v>1104</c:v>
                </c:pt>
                <c:pt idx="79">
                  <c:v>1050</c:v>
                </c:pt>
                <c:pt idx="80">
                  <c:v>987</c:v>
                </c:pt>
                <c:pt idx="81">
                  <c:v>717</c:v>
                </c:pt>
                <c:pt idx="82">
                  <c:v>384</c:v>
                </c:pt>
                <c:pt idx="83">
                  <c:v>598</c:v>
                </c:pt>
                <c:pt idx="84">
                  <c:v>1104</c:v>
                </c:pt>
                <c:pt idx="85">
                  <c:v>998</c:v>
                </c:pt>
                <c:pt idx="86">
                  <c:v>916</c:v>
                </c:pt>
                <c:pt idx="87">
                  <c:v>800</c:v>
                </c:pt>
                <c:pt idx="88">
                  <c:v>714</c:v>
                </c:pt>
                <c:pt idx="89">
                  <c:v>336</c:v>
                </c:pt>
                <c:pt idx="90">
                  <c:v>432</c:v>
                </c:pt>
                <c:pt idx="91">
                  <c:v>858</c:v>
                </c:pt>
                <c:pt idx="92">
                  <c:v>819</c:v>
                </c:pt>
                <c:pt idx="93">
                  <c:v>756</c:v>
                </c:pt>
                <c:pt idx="94">
                  <c:v>729</c:v>
                </c:pt>
                <c:pt idx="95">
                  <c:v>582</c:v>
                </c:pt>
                <c:pt idx="96">
                  <c:v>270</c:v>
                </c:pt>
                <c:pt idx="97">
                  <c:v>369</c:v>
                </c:pt>
                <c:pt idx="98">
                  <c:v>871</c:v>
                </c:pt>
                <c:pt idx="99">
                  <c:v>819</c:v>
                </c:pt>
                <c:pt idx="100">
                  <c:v>653</c:v>
                </c:pt>
                <c:pt idx="101">
                  <c:v>663</c:v>
                </c:pt>
                <c:pt idx="102">
                  <c:v>512</c:v>
                </c:pt>
                <c:pt idx="103">
                  <c:v>285</c:v>
                </c:pt>
                <c:pt idx="104">
                  <c:v>366</c:v>
                </c:pt>
                <c:pt idx="105">
                  <c:v>726</c:v>
                </c:pt>
                <c:pt idx="106">
                  <c:v>676</c:v>
                </c:pt>
                <c:pt idx="107">
                  <c:v>687</c:v>
                </c:pt>
                <c:pt idx="108">
                  <c:v>626</c:v>
                </c:pt>
                <c:pt idx="109">
                  <c:v>266</c:v>
                </c:pt>
                <c:pt idx="110">
                  <c:v>263</c:v>
                </c:pt>
                <c:pt idx="111">
                  <c:v>378</c:v>
                </c:pt>
                <c:pt idx="112">
                  <c:v>993</c:v>
                </c:pt>
                <c:pt idx="113">
                  <c:v>891</c:v>
                </c:pt>
                <c:pt idx="114">
                  <c:v>961</c:v>
                </c:pt>
                <c:pt idx="115">
                  <c:v>848</c:v>
                </c:pt>
                <c:pt idx="116">
                  <c:v>732</c:v>
                </c:pt>
                <c:pt idx="117">
                  <c:v>381</c:v>
                </c:pt>
                <c:pt idx="118">
                  <c:v>465</c:v>
                </c:pt>
                <c:pt idx="119">
                  <c:v>936</c:v>
                </c:pt>
                <c:pt idx="120">
                  <c:v>1002</c:v>
                </c:pt>
                <c:pt idx="121">
                  <c:v>963</c:v>
                </c:pt>
                <c:pt idx="122">
                  <c:v>946</c:v>
                </c:pt>
                <c:pt idx="123">
                  <c:v>813</c:v>
                </c:pt>
                <c:pt idx="124">
                  <c:v>412</c:v>
                </c:pt>
                <c:pt idx="125">
                  <c:v>1010</c:v>
                </c:pt>
                <c:pt idx="126">
                  <c:v>1185</c:v>
                </c:pt>
                <c:pt idx="127">
                  <c:v>1230</c:v>
                </c:pt>
                <c:pt idx="128">
                  <c:v>1192</c:v>
                </c:pt>
                <c:pt idx="129">
                  <c:v>1162</c:v>
                </c:pt>
                <c:pt idx="130">
                  <c:v>926</c:v>
                </c:pt>
                <c:pt idx="131">
                  <c:v>462</c:v>
                </c:pt>
                <c:pt idx="132">
                  <c:v>597</c:v>
                </c:pt>
                <c:pt idx="133">
                  <c:v>1330</c:v>
                </c:pt>
                <c:pt idx="134">
                  <c:v>1465</c:v>
                </c:pt>
                <c:pt idx="135">
                  <c:v>1465</c:v>
                </c:pt>
                <c:pt idx="136">
                  <c:v>1458</c:v>
                </c:pt>
                <c:pt idx="137">
                  <c:v>1123</c:v>
                </c:pt>
                <c:pt idx="138">
                  <c:v>522</c:v>
                </c:pt>
                <c:pt idx="139">
                  <c:v>562</c:v>
                </c:pt>
                <c:pt idx="140">
                  <c:v>1360</c:v>
                </c:pt>
                <c:pt idx="141">
                  <c:v>1319</c:v>
                </c:pt>
                <c:pt idx="142">
                  <c:v>1579</c:v>
                </c:pt>
                <c:pt idx="143">
                  <c:v>1333</c:v>
                </c:pt>
                <c:pt idx="144">
                  <c:v>1016</c:v>
                </c:pt>
                <c:pt idx="145">
                  <c:v>528</c:v>
                </c:pt>
                <c:pt idx="146">
                  <c:v>553</c:v>
                </c:pt>
                <c:pt idx="147">
                  <c:v>1501</c:v>
                </c:pt>
                <c:pt idx="148">
                  <c:v>1406</c:v>
                </c:pt>
                <c:pt idx="149">
                  <c:v>1305</c:v>
                </c:pt>
                <c:pt idx="150">
                  <c:v>1171</c:v>
                </c:pt>
                <c:pt idx="151">
                  <c:v>1108</c:v>
                </c:pt>
                <c:pt idx="152">
                  <c:v>527</c:v>
                </c:pt>
                <c:pt idx="153">
                  <c:v>571</c:v>
                </c:pt>
                <c:pt idx="154">
                  <c:v>1394</c:v>
                </c:pt>
                <c:pt idx="155">
                  <c:v>1284</c:v>
                </c:pt>
                <c:pt idx="156">
                  <c:v>1097</c:v>
                </c:pt>
                <c:pt idx="157">
                  <c:v>1170</c:v>
                </c:pt>
                <c:pt idx="158">
                  <c:v>974</c:v>
                </c:pt>
                <c:pt idx="159">
                  <c:v>379</c:v>
                </c:pt>
                <c:pt idx="160">
                  <c:v>496</c:v>
                </c:pt>
                <c:pt idx="161">
                  <c:v>1290</c:v>
                </c:pt>
                <c:pt idx="162">
                  <c:v>1289</c:v>
                </c:pt>
                <c:pt idx="163">
                  <c:v>1142</c:v>
                </c:pt>
                <c:pt idx="164">
                  <c:v>1105</c:v>
                </c:pt>
                <c:pt idx="165">
                  <c:v>954</c:v>
                </c:pt>
                <c:pt idx="166">
                  <c:v>369</c:v>
                </c:pt>
                <c:pt idx="167">
                  <c:v>512</c:v>
                </c:pt>
                <c:pt idx="168">
                  <c:v>1164</c:v>
                </c:pt>
                <c:pt idx="169">
                  <c:v>1090</c:v>
                </c:pt>
                <c:pt idx="170">
                  <c:v>1114</c:v>
                </c:pt>
                <c:pt idx="171">
                  <c:v>1033</c:v>
                </c:pt>
                <c:pt idx="172">
                  <c:v>830</c:v>
                </c:pt>
                <c:pt idx="173">
                  <c:v>432</c:v>
                </c:pt>
                <c:pt idx="174">
                  <c:v>288</c:v>
                </c:pt>
                <c:pt idx="175">
                  <c:v>484</c:v>
                </c:pt>
                <c:pt idx="176">
                  <c:v>1210</c:v>
                </c:pt>
                <c:pt idx="177">
                  <c:v>1091</c:v>
                </c:pt>
                <c:pt idx="178">
                  <c:v>1096</c:v>
                </c:pt>
                <c:pt idx="179">
                  <c:v>709</c:v>
                </c:pt>
                <c:pt idx="180">
                  <c:v>394</c:v>
                </c:pt>
                <c:pt idx="181">
                  <c:v>481</c:v>
                </c:pt>
                <c:pt idx="182">
                  <c:v>1196</c:v>
                </c:pt>
                <c:pt idx="183">
                  <c:v>1012</c:v>
                </c:pt>
                <c:pt idx="184">
                  <c:v>879</c:v>
                </c:pt>
                <c:pt idx="185">
                  <c:v>954</c:v>
                </c:pt>
                <c:pt idx="186">
                  <c:v>695</c:v>
                </c:pt>
                <c:pt idx="187">
                  <c:v>299</c:v>
                </c:pt>
                <c:pt idx="188">
                  <c:v>380</c:v>
                </c:pt>
                <c:pt idx="189">
                  <c:v>979</c:v>
                </c:pt>
                <c:pt idx="190">
                  <c:v>1114</c:v>
                </c:pt>
                <c:pt idx="191">
                  <c:v>921</c:v>
                </c:pt>
                <c:pt idx="192">
                  <c:v>895</c:v>
                </c:pt>
                <c:pt idx="193">
                  <c:v>738</c:v>
                </c:pt>
                <c:pt idx="194">
                  <c:v>279</c:v>
                </c:pt>
                <c:pt idx="195">
                  <c:v>350</c:v>
                </c:pt>
                <c:pt idx="196">
                  <c:v>976</c:v>
                </c:pt>
                <c:pt idx="197">
                  <c:v>956</c:v>
                </c:pt>
                <c:pt idx="198">
                  <c:v>918</c:v>
                </c:pt>
                <c:pt idx="199">
                  <c:v>864</c:v>
                </c:pt>
                <c:pt idx="200">
                  <c:v>761</c:v>
                </c:pt>
                <c:pt idx="201">
                  <c:v>336</c:v>
                </c:pt>
                <c:pt idx="202">
                  <c:v>425</c:v>
                </c:pt>
                <c:pt idx="203">
                  <c:v>808</c:v>
                </c:pt>
                <c:pt idx="204">
                  <c:v>929</c:v>
                </c:pt>
                <c:pt idx="205">
                  <c:v>958</c:v>
                </c:pt>
                <c:pt idx="206">
                  <c:v>909</c:v>
                </c:pt>
                <c:pt idx="207">
                  <c:v>726</c:v>
                </c:pt>
                <c:pt idx="208">
                  <c:v>327</c:v>
                </c:pt>
                <c:pt idx="209">
                  <c:v>334</c:v>
                </c:pt>
                <c:pt idx="210">
                  <c:v>845</c:v>
                </c:pt>
                <c:pt idx="211">
                  <c:v>969</c:v>
                </c:pt>
                <c:pt idx="212">
                  <c:v>873</c:v>
                </c:pt>
                <c:pt idx="213">
                  <c:v>927</c:v>
                </c:pt>
                <c:pt idx="214">
                  <c:v>655</c:v>
                </c:pt>
                <c:pt idx="215">
                  <c:v>479</c:v>
                </c:pt>
                <c:pt idx="216">
                  <c:v>453</c:v>
                </c:pt>
                <c:pt idx="217">
                  <c:v>948</c:v>
                </c:pt>
                <c:pt idx="218">
                  <c:v>1222</c:v>
                </c:pt>
                <c:pt idx="219">
                  <c:v>972</c:v>
                </c:pt>
                <c:pt idx="220">
                  <c:v>902</c:v>
                </c:pt>
                <c:pt idx="221">
                  <c:v>787</c:v>
                </c:pt>
                <c:pt idx="222">
                  <c:v>443</c:v>
                </c:pt>
                <c:pt idx="223">
                  <c:v>529</c:v>
                </c:pt>
                <c:pt idx="224">
                  <c:v>1054</c:v>
                </c:pt>
                <c:pt idx="225">
                  <c:v>1030</c:v>
                </c:pt>
                <c:pt idx="226">
                  <c:v>1041</c:v>
                </c:pt>
                <c:pt idx="227">
                  <c:v>985</c:v>
                </c:pt>
                <c:pt idx="228">
                  <c:v>920</c:v>
                </c:pt>
                <c:pt idx="229">
                  <c:v>787</c:v>
                </c:pt>
                <c:pt idx="230">
                  <c:v>521</c:v>
                </c:pt>
                <c:pt idx="231">
                  <c:v>1191</c:v>
                </c:pt>
                <c:pt idx="232">
                  <c:v>1211</c:v>
                </c:pt>
                <c:pt idx="233">
                  <c:v>1153</c:v>
                </c:pt>
                <c:pt idx="234">
                  <c:v>1246</c:v>
                </c:pt>
                <c:pt idx="235">
                  <c:v>1035</c:v>
                </c:pt>
                <c:pt idx="236">
                  <c:v>542</c:v>
                </c:pt>
                <c:pt idx="237">
                  <c:v>653</c:v>
                </c:pt>
                <c:pt idx="238">
                  <c:v>1483</c:v>
                </c:pt>
                <c:pt idx="239">
                  <c:v>1464</c:v>
                </c:pt>
                <c:pt idx="240">
                  <c:v>1183</c:v>
                </c:pt>
                <c:pt idx="241">
                  <c:v>1417</c:v>
                </c:pt>
                <c:pt idx="242">
                  <c:v>1259</c:v>
                </c:pt>
                <c:pt idx="243">
                  <c:v>658</c:v>
                </c:pt>
                <c:pt idx="244">
                  <c:v>766</c:v>
                </c:pt>
                <c:pt idx="245">
                  <c:v>1655</c:v>
                </c:pt>
                <c:pt idx="246">
                  <c:v>1969</c:v>
                </c:pt>
                <c:pt idx="247">
                  <c:v>2067</c:v>
                </c:pt>
                <c:pt idx="248">
                  <c:v>1996</c:v>
                </c:pt>
                <c:pt idx="249">
                  <c:v>1507</c:v>
                </c:pt>
                <c:pt idx="250">
                  <c:v>883</c:v>
                </c:pt>
                <c:pt idx="251">
                  <c:v>991</c:v>
                </c:pt>
                <c:pt idx="252">
                  <c:v>2210</c:v>
                </c:pt>
                <c:pt idx="253">
                  <c:v>2332</c:v>
                </c:pt>
                <c:pt idx="254">
                  <c:v>1443</c:v>
                </c:pt>
                <c:pt idx="255">
                  <c:v>1356</c:v>
                </c:pt>
                <c:pt idx="256">
                  <c:v>1224</c:v>
                </c:pt>
                <c:pt idx="257">
                  <c:v>820</c:v>
                </c:pt>
                <c:pt idx="258">
                  <c:v>1275</c:v>
                </c:pt>
                <c:pt idx="259">
                  <c:v>2586</c:v>
                </c:pt>
                <c:pt idx="260">
                  <c:v>2872</c:v>
                </c:pt>
                <c:pt idx="261">
                  <c:v>2924</c:v>
                </c:pt>
                <c:pt idx="262">
                  <c:v>2704</c:v>
                </c:pt>
                <c:pt idx="263">
                  <c:v>2267</c:v>
                </c:pt>
                <c:pt idx="264">
                  <c:v>1110</c:v>
                </c:pt>
                <c:pt idx="265">
                  <c:v>1559</c:v>
                </c:pt>
                <c:pt idx="266">
                  <c:v>2979</c:v>
                </c:pt>
                <c:pt idx="267">
                  <c:v>3264</c:v>
                </c:pt>
                <c:pt idx="268">
                  <c:v>3096</c:v>
                </c:pt>
                <c:pt idx="269">
                  <c:v>3036</c:v>
                </c:pt>
                <c:pt idx="270">
                  <c:v>2384</c:v>
                </c:pt>
                <c:pt idx="271">
                  <c:v>1455</c:v>
                </c:pt>
                <c:pt idx="272">
                  <c:v>1687</c:v>
                </c:pt>
                <c:pt idx="273">
                  <c:v>3057</c:v>
                </c:pt>
                <c:pt idx="274">
                  <c:v>3614</c:v>
                </c:pt>
                <c:pt idx="275">
                  <c:v>3466</c:v>
                </c:pt>
                <c:pt idx="276">
                  <c:v>2846</c:v>
                </c:pt>
                <c:pt idx="277">
                  <c:v>2683</c:v>
                </c:pt>
                <c:pt idx="278">
                  <c:v>1526</c:v>
                </c:pt>
                <c:pt idx="279">
                  <c:v>1969</c:v>
                </c:pt>
                <c:pt idx="280">
                  <c:v>3378</c:v>
                </c:pt>
                <c:pt idx="281">
                  <c:v>3405</c:v>
                </c:pt>
                <c:pt idx="282">
                  <c:v>2896</c:v>
                </c:pt>
                <c:pt idx="283">
                  <c:v>1410</c:v>
                </c:pt>
                <c:pt idx="284">
                  <c:v>1427</c:v>
                </c:pt>
                <c:pt idx="285">
                  <c:v>1262</c:v>
                </c:pt>
                <c:pt idx="286">
                  <c:v>1979</c:v>
                </c:pt>
                <c:pt idx="287">
                  <c:v>3710</c:v>
                </c:pt>
                <c:pt idx="288">
                  <c:v>3877</c:v>
                </c:pt>
                <c:pt idx="289">
                  <c:v>3588</c:v>
                </c:pt>
                <c:pt idx="290">
                  <c:v>2275</c:v>
                </c:pt>
                <c:pt idx="291">
                  <c:v>2089</c:v>
                </c:pt>
                <c:pt idx="292">
                  <c:v>1403</c:v>
                </c:pt>
                <c:pt idx="293">
                  <c:v>1984</c:v>
                </c:pt>
                <c:pt idx="294">
                  <c:v>3770</c:v>
                </c:pt>
                <c:pt idx="295">
                  <c:v>4089</c:v>
                </c:pt>
                <c:pt idx="296">
                  <c:v>4132</c:v>
                </c:pt>
                <c:pt idx="297">
                  <c:v>4039</c:v>
                </c:pt>
                <c:pt idx="298">
                  <c:v>3251</c:v>
                </c:pt>
                <c:pt idx="299">
                  <c:v>1862</c:v>
                </c:pt>
                <c:pt idx="300">
                  <c:v>2054</c:v>
                </c:pt>
                <c:pt idx="301">
                  <c:v>4491</c:v>
                </c:pt>
                <c:pt idx="302">
                  <c:v>4080</c:v>
                </c:pt>
                <c:pt idx="303">
                  <c:v>4141</c:v>
                </c:pt>
                <c:pt idx="304">
                  <c:v>3833</c:v>
                </c:pt>
                <c:pt idx="305">
                  <c:v>3377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095000"/>
        <c:axId val="330098136"/>
      </c:lineChart>
      <c:dateAx>
        <c:axId val="33009500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098136"/>
        <c:crosses val="autoZero"/>
        <c:auto val="1"/>
        <c:lblOffset val="100"/>
        <c:baseTimeUnit val="days"/>
      </c:dateAx>
      <c:valAx>
        <c:axId val="3300981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09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NB de décès par jour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257900946833601E-2"/>
          <c:y val="8.2397260273972608E-2"/>
          <c:w val="0.92903728656322593"/>
          <c:h val="0.76663610541832961"/>
        </c:manualLayout>
      </c:layout>
      <c:lineChart>
        <c:grouping val="standard"/>
        <c:varyColors val="0"/>
        <c:ser>
          <c:idx val="0"/>
          <c:order val="0"/>
          <c:tx>
            <c:strRef>
              <c:f>VARIATION!$J$31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VARIATION!$I$32:$I$337</c:f>
              <c:numCache>
                <c:formatCode>d\-mmm</c:formatCode>
                <c:ptCount val="306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 formatCode="dd\ mmmm">
                  <c:v>43922</c:v>
                </c:pt>
                <c:pt idx="16" formatCode="dd\ mmmm">
                  <c:v>43923</c:v>
                </c:pt>
                <c:pt idx="17" formatCode="dd\ mmmm">
                  <c:v>43924</c:v>
                </c:pt>
                <c:pt idx="18" formatCode="dd\ mmmm">
                  <c:v>43925</c:v>
                </c:pt>
                <c:pt idx="19" formatCode="dd\ mmmm">
                  <c:v>43926</c:v>
                </c:pt>
                <c:pt idx="20" formatCode="dd\ mmmm">
                  <c:v>43927</c:v>
                </c:pt>
                <c:pt idx="21" formatCode="dd\ mmmm">
                  <c:v>43928</c:v>
                </c:pt>
                <c:pt idx="22" formatCode="dd\ mmmm">
                  <c:v>43929</c:v>
                </c:pt>
                <c:pt idx="23" formatCode="dd\ mmmm">
                  <c:v>43930</c:v>
                </c:pt>
                <c:pt idx="24" formatCode="dd\ mmmm">
                  <c:v>43931</c:v>
                </c:pt>
                <c:pt idx="25" formatCode="dd\ mmmm">
                  <c:v>43932</c:v>
                </c:pt>
                <c:pt idx="26" formatCode="dd\ mmmm">
                  <c:v>43933</c:v>
                </c:pt>
                <c:pt idx="27" formatCode="dd\ mmmm">
                  <c:v>43934</c:v>
                </c:pt>
                <c:pt idx="28" formatCode="dd\ mmmm">
                  <c:v>43935</c:v>
                </c:pt>
                <c:pt idx="29" formatCode="dd\ mmmm">
                  <c:v>43936</c:v>
                </c:pt>
                <c:pt idx="30" formatCode="dd\ mmmm">
                  <c:v>43937</c:v>
                </c:pt>
                <c:pt idx="31" formatCode="dd\ mmmm">
                  <c:v>43938</c:v>
                </c:pt>
                <c:pt idx="32" formatCode="dd\ mmmm">
                  <c:v>43939</c:v>
                </c:pt>
                <c:pt idx="33" formatCode="dd\ mmmm">
                  <c:v>43940</c:v>
                </c:pt>
                <c:pt idx="34" formatCode="dd\ mmmm">
                  <c:v>43941</c:v>
                </c:pt>
                <c:pt idx="35" formatCode="dd\ mmmm">
                  <c:v>43942</c:v>
                </c:pt>
                <c:pt idx="36" formatCode="dd\ mmmm">
                  <c:v>43943</c:v>
                </c:pt>
                <c:pt idx="37" formatCode="dd\ mmmm">
                  <c:v>43944</c:v>
                </c:pt>
                <c:pt idx="38" formatCode="dd\ mmmm">
                  <c:v>43945</c:v>
                </c:pt>
                <c:pt idx="39" formatCode="dd\ mmmm">
                  <c:v>43946</c:v>
                </c:pt>
                <c:pt idx="40" formatCode="dd\ mmmm">
                  <c:v>43947</c:v>
                </c:pt>
                <c:pt idx="41" formatCode="dd\ mmmm">
                  <c:v>43948</c:v>
                </c:pt>
                <c:pt idx="42" formatCode="dd\ mmmm">
                  <c:v>43949</c:v>
                </c:pt>
                <c:pt idx="43" formatCode="dd\ mmmm">
                  <c:v>43950</c:v>
                </c:pt>
                <c:pt idx="44" formatCode="dd\ mmmm">
                  <c:v>43951</c:v>
                </c:pt>
                <c:pt idx="45" formatCode="dd\ mmmm">
                  <c:v>43952</c:v>
                </c:pt>
                <c:pt idx="46" formatCode="dd\ mmmm">
                  <c:v>43953</c:v>
                </c:pt>
                <c:pt idx="47" formatCode="dd\ mmmm">
                  <c:v>43954</c:v>
                </c:pt>
                <c:pt idx="48" formatCode="dd\ mmmm">
                  <c:v>43955</c:v>
                </c:pt>
                <c:pt idx="49" formatCode="dd\ mmmm">
                  <c:v>43956</c:v>
                </c:pt>
                <c:pt idx="50" formatCode="dd\ mmmm">
                  <c:v>43957</c:v>
                </c:pt>
                <c:pt idx="51" formatCode="dd\ mmmm">
                  <c:v>43958</c:v>
                </c:pt>
                <c:pt idx="52" formatCode="dd\ mmmm">
                  <c:v>43959</c:v>
                </c:pt>
                <c:pt idx="53" formatCode="dd\ mmmm">
                  <c:v>43960</c:v>
                </c:pt>
                <c:pt idx="54" formatCode="dd\ mmmm">
                  <c:v>43961</c:v>
                </c:pt>
                <c:pt idx="55" formatCode="dd\ mmmm">
                  <c:v>43962</c:v>
                </c:pt>
                <c:pt idx="56" formatCode="dd\ mmmm">
                  <c:v>43963</c:v>
                </c:pt>
                <c:pt idx="57" formatCode="dd\ mmmm">
                  <c:v>43964</c:v>
                </c:pt>
                <c:pt idx="58" formatCode="dd\ mmmm">
                  <c:v>43965</c:v>
                </c:pt>
                <c:pt idx="59" formatCode="dd\ mmmm">
                  <c:v>43966</c:v>
                </c:pt>
                <c:pt idx="60" formatCode="dd\ mmmm">
                  <c:v>43967</c:v>
                </c:pt>
                <c:pt idx="61" formatCode="dd\ mmmm">
                  <c:v>43968</c:v>
                </c:pt>
                <c:pt idx="62" formatCode="dd\ mmmm">
                  <c:v>43969</c:v>
                </c:pt>
                <c:pt idx="63" formatCode="dd\ mmmm">
                  <c:v>43970</c:v>
                </c:pt>
                <c:pt idx="64" formatCode="dd\ mmmm">
                  <c:v>43971</c:v>
                </c:pt>
                <c:pt idx="65" formatCode="dd\ mmmm">
                  <c:v>43972</c:v>
                </c:pt>
                <c:pt idx="66" formatCode="dd\ mmmm">
                  <c:v>43973</c:v>
                </c:pt>
                <c:pt idx="67" formatCode="dd\ mmmm">
                  <c:v>43974</c:v>
                </c:pt>
                <c:pt idx="68" formatCode="dd\ mmmm">
                  <c:v>43975</c:v>
                </c:pt>
                <c:pt idx="69" formatCode="dd\ mmmm">
                  <c:v>43976</c:v>
                </c:pt>
                <c:pt idx="70" formatCode="dd\ mmmm">
                  <c:v>43977</c:v>
                </c:pt>
                <c:pt idx="71" formatCode="dd\ mmmm">
                  <c:v>43978</c:v>
                </c:pt>
                <c:pt idx="72" formatCode="dd\ mmmm">
                  <c:v>43979</c:v>
                </c:pt>
                <c:pt idx="73" formatCode="dd\ mmmm">
                  <c:v>43980</c:v>
                </c:pt>
                <c:pt idx="74" formatCode="dd\ mmmm">
                  <c:v>43981</c:v>
                </c:pt>
                <c:pt idx="75" formatCode="dd\ mmmm">
                  <c:v>43982</c:v>
                </c:pt>
                <c:pt idx="76" formatCode="dd\ mmmm">
                  <c:v>43983</c:v>
                </c:pt>
                <c:pt idx="77" formatCode="dd\ mmmm">
                  <c:v>43984</c:v>
                </c:pt>
                <c:pt idx="78" formatCode="dd\ mmmm">
                  <c:v>43985</c:v>
                </c:pt>
                <c:pt idx="79" formatCode="dd\ mmmm">
                  <c:v>43986</c:v>
                </c:pt>
                <c:pt idx="80" formatCode="dd\ mmmm">
                  <c:v>43987</c:v>
                </c:pt>
                <c:pt idx="81" formatCode="dd\ mmmm">
                  <c:v>43988</c:v>
                </c:pt>
                <c:pt idx="82" formatCode="dd\ mmmm">
                  <c:v>43989</c:v>
                </c:pt>
                <c:pt idx="83" formatCode="dd\ mmmm">
                  <c:v>43990</c:v>
                </c:pt>
                <c:pt idx="84" formatCode="dd\ mmmm">
                  <c:v>43991</c:v>
                </c:pt>
                <c:pt idx="85" formatCode="dd\ mmmm">
                  <c:v>43992</c:v>
                </c:pt>
                <c:pt idx="86" formatCode="dd\ mmmm">
                  <c:v>43993</c:v>
                </c:pt>
                <c:pt idx="87" formatCode="dd\ mmmm">
                  <c:v>43994</c:v>
                </c:pt>
                <c:pt idx="88" formatCode="dd\ mmmm">
                  <c:v>43995</c:v>
                </c:pt>
                <c:pt idx="89" formatCode="dd\ mmmm">
                  <c:v>43996</c:v>
                </c:pt>
                <c:pt idx="90" formatCode="dd\ mmmm">
                  <c:v>43997</c:v>
                </c:pt>
                <c:pt idx="91" formatCode="dd\ mmmm">
                  <c:v>43998</c:v>
                </c:pt>
                <c:pt idx="92" formatCode="dd\ mmmm">
                  <c:v>43999</c:v>
                </c:pt>
                <c:pt idx="93" formatCode="dd\ mmmm">
                  <c:v>44000</c:v>
                </c:pt>
                <c:pt idx="94" formatCode="dd\ mmmm">
                  <c:v>44001</c:v>
                </c:pt>
                <c:pt idx="95" formatCode="dd\ mmmm">
                  <c:v>44002</c:v>
                </c:pt>
                <c:pt idx="96" formatCode="dd\ mmmm">
                  <c:v>44003</c:v>
                </c:pt>
                <c:pt idx="97" formatCode="dd\ mmmm">
                  <c:v>44004</c:v>
                </c:pt>
                <c:pt idx="98" formatCode="dd\ mmmm">
                  <c:v>44005</c:v>
                </c:pt>
                <c:pt idx="99" formatCode="dd\ mmmm">
                  <c:v>44006</c:v>
                </c:pt>
                <c:pt idx="100" formatCode="dd\ mmmm">
                  <c:v>44007</c:v>
                </c:pt>
                <c:pt idx="101" formatCode="dd\ mmmm">
                  <c:v>44008</c:v>
                </c:pt>
                <c:pt idx="102" formatCode="dd\ mmmm">
                  <c:v>44009</c:v>
                </c:pt>
                <c:pt idx="103" formatCode="dd\ mmmm">
                  <c:v>44010</c:v>
                </c:pt>
                <c:pt idx="104" formatCode="dd\ mmmm">
                  <c:v>44011</c:v>
                </c:pt>
                <c:pt idx="105" formatCode="dd\ mmmm">
                  <c:v>44012</c:v>
                </c:pt>
                <c:pt idx="106" formatCode="dd\ mmmm">
                  <c:v>44013</c:v>
                </c:pt>
                <c:pt idx="107" formatCode="dd\ mmmm">
                  <c:v>44014</c:v>
                </c:pt>
                <c:pt idx="108" formatCode="dd\ mmmm">
                  <c:v>44015</c:v>
                </c:pt>
                <c:pt idx="109" formatCode="dd\ mmmm">
                  <c:v>44016</c:v>
                </c:pt>
                <c:pt idx="110" formatCode="dd\ mmmm">
                  <c:v>44017</c:v>
                </c:pt>
                <c:pt idx="111" formatCode="dd\ mmmm">
                  <c:v>44018</c:v>
                </c:pt>
                <c:pt idx="112" formatCode="dd\ mmmm">
                  <c:v>44019</c:v>
                </c:pt>
                <c:pt idx="113" formatCode="dd\ mmmm">
                  <c:v>44020</c:v>
                </c:pt>
                <c:pt idx="114" formatCode="dd\ mmmm">
                  <c:v>44021</c:v>
                </c:pt>
                <c:pt idx="115" formatCode="dd\ mmmm">
                  <c:v>44022</c:v>
                </c:pt>
                <c:pt idx="116" formatCode="dd\ mmmm">
                  <c:v>44023</c:v>
                </c:pt>
                <c:pt idx="117" formatCode="dd\ mmmm">
                  <c:v>44024</c:v>
                </c:pt>
                <c:pt idx="118" formatCode="dd\ mmmm">
                  <c:v>44025</c:v>
                </c:pt>
                <c:pt idx="119" formatCode="dd\ mmmm">
                  <c:v>44026</c:v>
                </c:pt>
                <c:pt idx="120" formatCode="dd\ mmmm">
                  <c:v>44027</c:v>
                </c:pt>
                <c:pt idx="121" formatCode="dd\ mmmm">
                  <c:v>44028</c:v>
                </c:pt>
                <c:pt idx="122" formatCode="dd\ mmmm">
                  <c:v>44029</c:v>
                </c:pt>
                <c:pt idx="123" formatCode="dd\ mmmm">
                  <c:v>44030</c:v>
                </c:pt>
                <c:pt idx="124" formatCode="dd\ mmmm">
                  <c:v>44031</c:v>
                </c:pt>
                <c:pt idx="125" formatCode="dd\ mmmm">
                  <c:v>44032</c:v>
                </c:pt>
                <c:pt idx="126" formatCode="dd\ mmmm">
                  <c:v>44033</c:v>
                </c:pt>
                <c:pt idx="127" formatCode="dd\ mmmm">
                  <c:v>44034</c:v>
                </c:pt>
                <c:pt idx="128" formatCode="dd\ mmmm">
                  <c:v>44035</c:v>
                </c:pt>
                <c:pt idx="129" formatCode="dd\ mmmm">
                  <c:v>44036</c:v>
                </c:pt>
                <c:pt idx="130" formatCode="dd\ mmmm">
                  <c:v>44037</c:v>
                </c:pt>
                <c:pt idx="131" formatCode="dd\ mmmm">
                  <c:v>44038</c:v>
                </c:pt>
                <c:pt idx="132" formatCode="dd\ mmmm">
                  <c:v>44039</c:v>
                </c:pt>
                <c:pt idx="133" formatCode="dd\ mmmm">
                  <c:v>44040</c:v>
                </c:pt>
                <c:pt idx="134" formatCode="dd\ mmmm">
                  <c:v>44041</c:v>
                </c:pt>
                <c:pt idx="135" formatCode="dd\ mmmm">
                  <c:v>44042</c:v>
                </c:pt>
                <c:pt idx="136" formatCode="dd\ mmmm">
                  <c:v>44043</c:v>
                </c:pt>
                <c:pt idx="137" formatCode="dd\ mmmm">
                  <c:v>44044</c:v>
                </c:pt>
                <c:pt idx="138" formatCode="dd\ mmmm">
                  <c:v>44045</c:v>
                </c:pt>
                <c:pt idx="139" formatCode="dd\ mmmm">
                  <c:v>44046</c:v>
                </c:pt>
                <c:pt idx="140" formatCode="dd\ mmmm">
                  <c:v>44047</c:v>
                </c:pt>
                <c:pt idx="141" formatCode="dd\ mmmm">
                  <c:v>44048</c:v>
                </c:pt>
                <c:pt idx="142" formatCode="dd\ mmmm">
                  <c:v>44049</c:v>
                </c:pt>
                <c:pt idx="143" formatCode="dd\ mmmm">
                  <c:v>44050</c:v>
                </c:pt>
                <c:pt idx="144" formatCode="dd\ mmmm">
                  <c:v>44051</c:v>
                </c:pt>
                <c:pt idx="145" formatCode="dd\ mmmm">
                  <c:v>44052</c:v>
                </c:pt>
                <c:pt idx="146" formatCode="dd\ mmmm">
                  <c:v>44053</c:v>
                </c:pt>
                <c:pt idx="147" formatCode="dd\ mmmm">
                  <c:v>44054</c:v>
                </c:pt>
                <c:pt idx="148" formatCode="dd\ mmmm">
                  <c:v>44055</c:v>
                </c:pt>
                <c:pt idx="149" formatCode="dd\ mmmm">
                  <c:v>44056</c:v>
                </c:pt>
                <c:pt idx="150" formatCode="dd\ mmmm">
                  <c:v>44057</c:v>
                </c:pt>
                <c:pt idx="151" formatCode="dd\ mmmm">
                  <c:v>44058</c:v>
                </c:pt>
                <c:pt idx="152" formatCode="dd\ mmmm">
                  <c:v>44059</c:v>
                </c:pt>
                <c:pt idx="153" formatCode="dd\ mmmm">
                  <c:v>44060</c:v>
                </c:pt>
                <c:pt idx="154" formatCode="dd\ mmmm">
                  <c:v>44061</c:v>
                </c:pt>
                <c:pt idx="155" formatCode="dd\ mmmm">
                  <c:v>44062</c:v>
                </c:pt>
                <c:pt idx="156" formatCode="dd\ mmmm">
                  <c:v>44063</c:v>
                </c:pt>
                <c:pt idx="157" formatCode="dd\ mmmm">
                  <c:v>44064</c:v>
                </c:pt>
                <c:pt idx="158" formatCode="dd\ mmmm">
                  <c:v>44065</c:v>
                </c:pt>
                <c:pt idx="159" formatCode="dd\ mmmm">
                  <c:v>44066</c:v>
                </c:pt>
                <c:pt idx="160" formatCode="dd\ mmmm">
                  <c:v>44067</c:v>
                </c:pt>
                <c:pt idx="161" formatCode="dd\ mmmm">
                  <c:v>44068</c:v>
                </c:pt>
                <c:pt idx="162" formatCode="dd\ mmmm">
                  <c:v>44069</c:v>
                </c:pt>
                <c:pt idx="163" formatCode="dd\ mmmm">
                  <c:v>44070</c:v>
                </c:pt>
                <c:pt idx="164" formatCode="dd\ mmmm">
                  <c:v>44071</c:v>
                </c:pt>
                <c:pt idx="165" formatCode="dd\ mmmm">
                  <c:v>44072</c:v>
                </c:pt>
                <c:pt idx="166" formatCode="dd\ mmmm">
                  <c:v>44073</c:v>
                </c:pt>
                <c:pt idx="167" formatCode="dd\ mmmm">
                  <c:v>44074</c:v>
                </c:pt>
                <c:pt idx="168" formatCode="dd\ mmm">
                  <c:v>44075</c:v>
                </c:pt>
                <c:pt idx="169" formatCode="dd\ mmm">
                  <c:v>44076</c:v>
                </c:pt>
                <c:pt idx="170" formatCode="dd\ mmm">
                  <c:v>44077</c:v>
                </c:pt>
                <c:pt idx="171" formatCode="dd\ mmm">
                  <c:v>44078</c:v>
                </c:pt>
                <c:pt idx="172" formatCode="dd\ mmm">
                  <c:v>44079</c:v>
                </c:pt>
                <c:pt idx="173" formatCode="dd\ mmm">
                  <c:v>44080</c:v>
                </c:pt>
                <c:pt idx="174" formatCode="dd\ mmm">
                  <c:v>44081</c:v>
                </c:pt>
                <c:pt idx="175" formatCode="dd\ mmm">
                  <c:v>44082</c:v>
                </c:pt>
                <c:pt idx="176" formatCode="dd\ mmm">
                  <c:v>44083</c:v>
                </c:pt>
                <c:pt idx="177" formatCode="dd\ mmm">
                  <c:v>44084</c:v>
                </c:pt>
                <c:pt idx="178" formatCode="dd\ mmm">
                  <c:v>44085</c:v>
                </c:pt>
                <c:pt idx="179" formatCode="dd\ mmm">
                  <c:v>44086</c:v>
                </c:pt>
                <c:pt idx="180" formatCode="dd\ mmm">
                  <c:v>44087</c:v>
                </c:pt>
                <c:pt idx="181" formatCode="dd\ mmm">
                  <c:v>44088</c:v>
                </c:pt>
                <c:pt idx="182" formatCode="dd\ mmm">
                  <c:v>44089</c:v>
                </c:pt>
                <c:pt idx="183" formatCode="dd\ mmm">
                  <c:v>44090</c:v>
                </c:pt>
                <c:pt idx="184" formatCode="dd\ mmm">
                  <c:v>44091</c:v>
                </c:pt>
                <c:pt idx="185" formatCode="dd\ mmm">
                  <c:v>44092</c:v>
                </c:pt>
                <c:pt idx="186" formatCode="dd\ mmm">
                  <c:v>44093</c:v>
                </c:pt>
                <c:pt idx="187" formatCode="dd\ mmm">
                  <c:v>44094</c:v>
                </c:pt>
                <c:pt idx="188" formatCode="dd\ mmm">
                  <c:v>44095</c:v>
                </c:pt>
                <c:pt idx="189" formatCode="dd\ mmm">
                  <c:v>44096</c:v>
                </c:pt>
                <c:pt idx="190" formatCode="dd\ mmm">
                  <c:v>44097</c:v>
                </c:pt>
                <c:pt idx="191" formatCode="dd\ mmm">
                  <c:v>44098</c:v>
                </c:pt>
                <c:pt idx="192" formatCode="dd\ mmm">
                  <c:v>44099</c:v>
                </c:pt>
                <c:pt idx="193" formatCode="dd\ mmm">
                  <c:v>44100</c:v>
                </c:pt>
                <c:pt idx="194" formatCode="dd\ mmm">
                  <c:v>44101</c:v>
                </c:pt>
                <c:pt idx="195" formatCode="dd\ mmm">
                  <c:v>44102</c:v>
                </c:pt>
                <c:pt idx="196" formatCode="dd\ mmm">
                  <c:v>44103</c:v>
                </c:pt>
                <c:pt idx="197" formatCode="dd\ mmm">
                  <c:v>44104</c:v>
                </c:pt>
                <c:pt idx="198" formatCode="dd\ mmm">
                  <c:v>44105</c:v>
                </c:pt>
                <c:pt idx="199" formatCode="dd\ mmm">
                  <c:v>44106</c:v>
                </c:pt>
                <c:pt idx="200" formatCode="dd\ mmm">
                  <c:v>44107</c:v>
                </c:pt>
                <c:pt idx="201" formatCode="dd\ mmm">
                  <c:v>44108</c:v>
                </c:pt>
                <c:pt idx="202" formatCode="dd\ mmm">
                  <c:v>44109</c:v>
                </c:pt>
                <c:pt idx="203" formatCode="dd\ mmm">
                  <c:v>44110</c:v>
                </c:pt>
                <c:pt idx="204" formatCode="dd\ mmm">
                  <c:v>44111</c:v>
                </c:pt>
                <c:pt idx="205" formatCode="dd\ mmm">
                  <c:v>44112</c:v>
                </c:pt>
                <c:pt idx="206" formatCode="dd\ mmm">
                  <c:v>44113</c:v>
                </c:pt>
                <c:pt idx="207" formatCode="dd\ mmm">
                  <c:v>44114</c:v>
                </c:pt>
                <c:pt idx="208" formatCode="dd\ mmm">
                  <c:v>44115</c:v>
                </c:pt>
                <c:pt idx="209" formatCode="dd\ mmm">
                  <c:v>44116</c:v>
                </c:pt>
                <c:pt idx="210" formatCode="dd\ mmm">
                  <c:v>44117</c:v>
                </c:pt>
                <c:pt idx="211" formatCode="dd\ mmm">
                  <c:v>44118</c:v>
                </c:pt>
                <c:pt idx="212" formatCode="dd\ mmm">
                  <c:v>44119</c:v>
                </c:pt>
                <c:pt idx="213" formatCode="dd\ mmm">
                  <c:v>44120</c:v>
                </c:pt>
                <c:pt idx="214" formatCode="dd\ mmm">
                  <c:v>44121</c:v>
                </c:pt>
                <c:pt idx="215" formatCode="dd\ mmm">
                  <c:v>44122</c:v>
                </c:pt>
                <c:pt idx="216" formatCode="dd\ mmm">
                  <c:v>44123</c:v>
                </c:pt>
                <c:pt idx="217" formatCode="dd\ mmm">
                  <c:v>44124</c:v>
                </c:pt>
                <c:pt idx="218" formatCode="dd\ mmm">
                  <c:v>44125</c:v>
                </c:pt>
                <c:pt idx="219" formatCode="dd\ mmm">
                  <c:v>44126</c:v>
                </c:pt>
                <c:pt idx="220" formatCode="dd\ mmm">
                  <c:v>44127</c:v>
                </c:pt>
                <c:pt idx="221" formatCode="dd\ mmm">
                  <c:v>44128</c:v>
                </c:pt>
                <c:pt idx="222" formatCode="dd\ mmm">
                  <c:v>44129</c:v>
                </c:pt>
                <c:pt idx="223" formatCode="dd\ mmm">
                  <c:v>44130</c:v>
                </c:pt>
                <c:pt idx="224" formatCode="dd\ mmm">
                  <c:v>44131</c:v>
                </c:pt>
                <c:pt idx="225" formatCode="dd\ mmm">
                  <c:v>44132</c:v>
                </c:pt>
                <c:pt idx="226" formatCode="dd\ mmm">
                  <c:v>44133</c:v>
                </c:pt>
                <c:pt idx="227" formatCode="dd\ mmm">
                  <c:v>44134</c:v>
                </c:pt>
                <c:pt idx="228" formatCode="dd\ mmm">
                  <c:v>44135</c:v>
                </c:pt>
                <c:pt idx="229" formatCode="dd\ mmm">
                  <c:v>44136</c:v>
                </c:pt>
                <c:pt idx="230" formatCode="dd\ mmm">
                  <c:v>44137</c:v>
                </c:pt>
                <c:pt idx="231" formatCode="dd\ mmm">
                  <c:v>44138</c:v>
                </c:pt>
                <c:pt idx="232" formatCode="dd\ mmm">
                  <c:v>44139</c:v>
                </c:pt>
                <c:pt idx="233" formatCode="dd\ mmm">
                  <c:v>44140</c:v>
                </c:pt>
                <c:pt idx="234" formatCode="dd\ mmm">
                  <c:v>44141</c:v>
                </c:pt>
                <c:pt idx="235" formatCode="dd\ mmm">
                  <c:v>44142</c:v>
                </c:pt>
                <c:pt idx="236" formatCode="dd\ mmm">
                  <c:v>44143</c:v>
                </c:pt>
                <c:pt idx="237" formatCode="dd\ mmm">
                  <c:v>44144</c:v>
                </c:pt>
                <c:pt idx="238" formatCode="dd\ mmm">
                  <c:v>44145</c:v>
                </c:pt>
                <c:pt idx="239" formatCode="dd\ mmm">
                  <c:v>44146</c:v>
                </c:pt>
                <c:pt idx="240" formatCode="dd\ mmm">
                  <c:v>44147</c:v>
                </c:pt>
                <c:pt idx="241" formatCode="dd\ mmm">
                  <c:v>44148</c:v>
                </c:pt>
                <c:pt idx="242" formatCode="dd\ mmm">
                  <c:v>44149</c:v>
                </c:pt>
                <c:pt idx="243" formatCode="dd\ mmm">
                  <c:v>44150</c:v>
                </c:pt>
                <c:pt idx="244" formatCode="dd\ mmm">
                  <c:v>44151</c:v>
                </c:pt>
                <c:pt idx="245" formatCode="dd\ mmm">
                  <c:v>44152</c:v>
                </c:pt>
                <c:pt idx="246" formatCode="dd\ mmm">
                  <c:v>44153</c:v>
                </c:pt>
                <c:pt idx="247" formatCode="dd\ mmm">
                  <c:v>44154</c:v>
                </c:pt>
                <c:pt idx="248" formatCode="dd\ mmm">
                  <c:v>44155</c:v>
                </c:pt>
                <c:pt idx="249" formatCode="dd\ mmm">
                  <c:v>44156</c:v>
                </c:pt>
                <c:pt idx="250" formatCode="dd\ mmm">
                  <c:v>44157</c:v>
                </c:pt>
                <c:pt idx="251" formatCode="dd\ mmm">
                  <c:v>44158</c:v>
                </c:pt>
                <c:pt idx="252" formatCode="dd\ mmm">
                  <c:v>44159</c:v>
                </c:pt>
                <c:pt idx="253" formatCode="dd\ mmm">
                  <c:v>44160</c:v>
                </c:pt>
                <c:pt idx="254" formatCode="dd\ mmm">
                  <c:v>44161</c:v>
                </c:pt>
                <c:pt idx="255" formatCode="dd\ mmm">
                  <c:v>44162</c:v>
                </c:pt>
                <c:pt idx="256" formatCode="dd\ mmm">
                  <c:v>44163</c:v>
                </c:pt>
                <c:pt idx="257" formatCode="dd\ mmm">
                  <c:v>44164</c:v>
                </c:pt>
                <c:pt idx="258" formatCode="dd\ mmm">
                  <c:v>44165</c:v>
                </c:pt>
                <c:pt idx="259" formatCode="dd\ mmm">
                  <c:v>44166</c:v>
                </c:pt>
                <c:pt idx="260" formatCode="dd\ mmm">
                  <c:v>44167</c:v>
                </c:pt>
                <c:pt idx="261" formatCode="dd\ mmm">
                  <c:v>44168</c:v>
                </c:pt>
                <c:pt idx="262" formatCode="dd\ mmm">
                  <c:v>44169</c:v>
                </c:pt>
                <c:pt idx="263" formatCode="dd\ mmm">
                  <c:v>44170</c:v>
                </c:pt>
                <c:pt idx="264" formatCode="dd\ mmm">
                  <c:v>44171</c:v>
                </c:pt>
                <c:pt idx="265" formatCode="dd\ mmm">
                  <c:v>44172</c:v>
                </c:pt>
                <c:pt idx="266" formatCode="dd\ mmm">
                  <c:v>44173</c:v>
                </c:pt>
                <c:pt idx="267" formatCode="dd\ mmm">
                  <c:v>44174</c:v>
                </c:pt>
                <c:pt idx="268" formatCode="dd\ mmm">
                  <c:v>44175</c:v>
                </c:pt>
                <c:pt idx="269" formatCode="dd\ mmm">
                  <c:v>44176</c:v>
                </c:pt>
                <c:pt idx="270" formatCode="dd\ mmm">
                  <c:v>44177</c:v>
                </c:pt>
                <c:pt idx="271" formatCode="dd\ mmm">
                  <c:v>44178</c:v>
                </c:pt>
                <c:pt idx="272" formatCode="dd\ mmm">
                  <c:v>44179</c:v>
                </c:pt>
                <c:pt idx="273" formatCode="dd\ mmm">
                  <c:v>44180</c:v>
                </c:pt>
                <c:pt idx="274" formatCode="dd\ mmm">
                  <c:v>44181</c:v>
                </c:pt>
                <c:pt idx="275" formatCode="dd\ mmm">
                  <c:v>44182</c:v>
                </c:pt>
                <c:pt idx="276" formatCode="dd\ mmm">
                  <c:v>44183</c:v>
                </c:pt>
                <c:pt idx="277" formatCode="dd\ mmm">
                  <c:v>44184</c:v>
                </c:pt>
                <c:pt idx="278" formatCode="dd\ mmm">
                  <c:v>44185</c:v>
                </c:pt>
                <c:pt idx="279" formatCode="dd\ mmm">
                  <c:v>44186</c:v>
                </c:pt>
                <c:pt idx="280" formatCode="dd\ mmm">
                  <c:v>44187</c:v>
                </c:pt>
                <c:pt idx="281" formatCode="dd\ mmm">
                  <c:v>44188</c:v>
                </c:pt>
                <c:pt idx="282" formatCode="dd\ mmm">
                  <c:v>44189</c:v>
                </c:pt>
                <c:pt idx="283" formatCode="dd\ mmm">
                  <c:v>44190</c:v>
                </c:pt>
                <c:pt idx="284" formatCode="dd\ mmm">
                  <c:v>44191</c:v>
                </c:pt>
                <c:pt idx="285" formatCode="dd\ mmm">
                  <c:v>44192</c:v>
                </c:pt>
                <c:pt idx="286" formatCode="dd\ mmm">
                  <c:v>44193</c:v>
                </c:pt>
                <c:pt idx="287" formatCode="dd\ mmm">
                  <c:v>44194</c:v>
                </c:pt>
                <c:pt idx="288" formatCode="dd\ mmm">
                  <c:v>44195</c:v>
                </c:pt>
                <c:pt idx="289" formatCode="dd\ mmm">
                  <c:v>44196</c:v>
                </c:pt>
                <c:pt idx="290" formatCode="dd\ mmm">
                  <c:v>44197</c:v>
                </c:pt>
                <c:pt idx="291" formatCode="dd\ mmm">
                  <c:v>44198</c:v>
                </c:pt>
                <c:pt idx="292" formatCode="dd\ mmm">
                  <c:v>44199</c:v>
                </c:pt>
                <c:pt idx="293" formatCode="dd\ mmm">
                  <c:v>44200</c:v>
                </c:pt>
                <c:pt idx="294" formatCode="dd\ mmm">
                  <c:v>44201</c:v>
                </c:pt>
                <c:pt idx="295" formatCode="dd\ mmm">
                  <c:v>44202</c:v>
                </c:pt>
                <c:pt idx="296" formatCode="dd\ mmm">
                  <c:v>44203</c:v>
                </c:pt>
                <c:pt idx="297" formatCode="dd\ mmm">
                  <c:v>44204</c:v>
                </c:pt>
                <c:pt idx="298" formatCode="dd\ mmm">
                  <c:v>44205</c:v>
                </c:pt>
                <c:pt idx="299" formatCode="dd\ mmm">
                  <c:v>44206</c:v>
                </c:pt>
                <c:pt idx="300" formatCode="dd\ mmm">
                  <c:v>44207</c:v>
                </c:pt>
                <c:pt idx="301" formatCode="dd\ mmm">
                  <c:v>44208</c:v>
                </c:pt>
                <c:pt idx="302" formatCode="dd\ mmm">
                  <c:v>44209</c:v>
                </c:pt>
                <c:pt idx="303" formatCode="dd\ mmm">
                  <c:v>44210</c:v>
                </c:pt>
                <c:pt idx="304" formatCode="dd\ mmm">
                  <c:v>44211</c:v>
                </c:pt>
                <c:pt idx="305" formatCode="dd\ mmm">
                  <c:v>44212</c:v>
                </c:pt>
              </c:numCache>
            </c:numRef>
          </c:cat>
          <c:val>
            <c:numRef>
              <c:f>VARIATION!$L$32:$L$337</c:f>
              <c:numCache>
                <c:formatCode>0</c:formatCode>
                <c:ptCount val="306"/>
                <c:pt idx="0">
                  <c:v>27</c:v>
                </c:pt>
                <c:pt idx="1">
                  <c:v>89</c:v>
                </c:pt>
                <c:pt idx="2">
                  <c:v>108</c:v>
                </c:pt>
                <c:pt idx="3">
                  <c:v>78</c:v>
                </c:pt>
                <c:pt idx="4">
                  <c:v>112</c:v>
                </c:pt>
                <c:pt idx="5">
                  <c:v>112</c:v>
                </c:pt>
                <c:pt idx="6">
                  <c:v>186</c:v>
                </c:pt>
                <c:pt idx="7">
                  <c:v>240</c:v>
                </c:pt>
                <c:pt idx="8">
                  <c:v>231</c:v>
                </c:pt>
                <c:pt idx="9">
                  <c:v>365</c:v>
                </c:pt>
                <c:pt idx="10">
                  <c:v>299</c:v>
                </c:pt>
                <c:pt idx="11">
                  <c:v>319</c:v>
                </c:pt>
                <c:pt idx="12">
                  <c:v>292</c:v>
                </c:pt>
                <c:pt idx="13">
                  <c:v>418</c:v>
                </c:pt>
                <c:pt idx="14">
                  <c:v>499</c:v>
                </c:pt>
                <c:pt idx="15">
                  <c:v>509</c:v>
                </c:pt>
                <c:pt idx="16">
                  <c:v>1355</c:v>
                </c:pt>
                <c:pt idx="17">
                  <c:v>1120</c:v>
                </c:pt>
                <c:pt idx="18">
                  <c:v>1053</c:v>
                </c:pt>
                <c:pt idx="19">
                  <c:v>518</c:v>
                </c:pt>
                <c:pt idx="20">
                  <c:v>833</c:v>
                </c:pt>
                <c:pt idx="21">
                  <c:v>1417</c:v>
                </c:pt>
                <c:pt idx="22">
                  <c:v>541</c:v>
                </c:pt>
                <c:pt idx="23">
                  <c:v>1341</c:v>
                </c:pt>
                <c:pt idx="24">
                  <c:v>987</c:v>
                </c:pt>
                <c:pt idx="25">
                  <c:v>635</c:v>
                </c:pt>
                <c:pt idx="26">
                  <c:v>561</c:v>
                </c:pt>
                <c:pt idx="27">
                  <c:v>574</c:v>
                </c:pt>
                <c:pt idx="28">
                  <c:v>762</c:v>
                </c:pt>
                <c:pt idx="29">
                  <c:v>1438</c:v>
                </c:pt>
                <c:pt idx="30">
                  <c:v>753</c:v>
                </c:pt>
                <c:pt idx="31">
                  <c:v>761</c:v>
                </c:pt>
                <c:pt idx="32">
                  <c:v>642</c:v>
                </c:pt>
                <c:pt idx="33">
                  <c:v>395</c:v>
                </c:pt>
                <c:pt idx="34">
                  <c:v>547</c:v>
                </c:pt>
                <c:pt idx="35">
                  <c:v>531</c:v>
                </c:pt>
                <c:pt idx="36">
                  <c:v>544</c:v>
                </c:pt>
                <c:pt idx="37">
                  <c:v>516</c:v>
                </c:pt>
                <c:pt idx="38">
                  <c:v>389</c:v>
                </c:pt>
                <c:pt idx="39">
                  <c:v>369</c:v>
                </c:pt>
                <c:pt idx="40">
                  <c:v>242</c:v>
                </c:pt>
                <c:pt idx="41">
                  <c:v>437</c:v>
                </c:pt>
                <c:pt idx="42">
                  <c:v>367</c:v>
                </c:pt>
                <c:pt idx="43">
                  <c:v>427</c:v>
                </c:pt>
                <c:pt idx="44">
                  <c:v>289</c:v>
                </c:pt>
                <c:pt idx="45">
                  <c:v>218</c:v>
                </c:pt>
                <c:pt idx="46">
                  <c:v>166</c:v>
                </c:pt>
                <c:pt idx="47">
                  <c:v>135</c:v>
                </c:pt>
                <c:pt idx="48">
                  <c:v>306</c:v>
                </c:pt>
                <c:pt idx="49">
                  <c:v>330</c:v>
                </c:pt>
                <c:pt idx="50">
                  <c:v>278</c:v>
                </c:pt>
                <c:pt idx="51">
                  <c:v>178</c:v>
                </c:pt>
                <c:pt idx="52">
                  <c:v>243</c:v>
                </c:pt>
                <c:pt idx="53">
                  <c:v>80</c:v>
                </c:pt>
                <c:pt idx="54">
                  <c:v>70</c:v>
                </c:pt>
                <c:pt idx="55">
                  <c:v>263</c:v>
                </c:pt>
                <c:pt idx="56">
                  <c:v>348</c:v>
                </c:pt>
                <c:pt idx="57">
                  <c:v>83</c:v>
                </c:pt>
                <c:pt idx="58">
                  <c:v>351</c:v>
                </c:pt>
                <c:pt idx="59">
                  <c:v>104</c:v>
                </c:pt>
                <c:pt idx="60">
                  <c:v>96</c:v>
                </c:pt>
                <c:pt idx="61">
                  <c:v>483</c:v>
                </c:pt>
                <c:pt idx="62">
                  <c:v>7</c:v>
                </c:pt>
                <c:pt idx="63">
                  <c:v>10</c:v>
                </c:pt>
                <c:pt idx="64">
                  <c:v>7</c:v>
                </c:pt>
                <c:pt idx="65">
                  <c:v>83</c:v>
                </c:pt>
                <c:pt idx="66">
                  <c:v>74</c:v>
                </c:pt>
                <c:pt idx="67">
                  <c:v>43</c:v>
                </c:pt>
                <c:pt idx="68">
                  <c:v>35</c:v>
                </c:pt>
                <c:pt idx="69">
                  <c:v>65</c:v>
                </c:pt>
                <c:pt idx="70">
                  <c:v>98</c:v>
                </c:pt>
                <c:pt idx="71">
                  <c:v>66</c:v>
                </c:pt>
                <c:pt idx="72">
                  <c:v>66</c:v>
                </c:pt>
                <c:pt idx="73">
                  <c:v>52</c:v>
                </c:pt>
                <c:pt idx="74">
                  <c:v>57</c:v>
                </c:pt>
                <c:pt idx="75">
                  <c:v>31</c:v>
                </c:pt>
                <c:pt idx="76">
                  <c:v>31</c:v>
                </c:pt>
                <c:pt idx="77">
                  <c:v>107</c:v>
                </c:pt>
                <c:pt idx="78">
                  <c:v>81</c:v>
                </c:pt>
                <c:pt idx="79">
                  <c:v>44</c:v>
                </c:pt>
                <c:pt idx="80">
                  <c:v>46</c:v>
                </c:pt>
                <c:pt idx="81">
                  <c:v>31</c:v>
                </c:pt>
                <c:pt idx="82">
                  <c:v>13</c:v>
                </c:pt>
                <c:pt idx="83">
                  <c:v>54</c:v>
                </c:pt>
                <c:pt idx="84">
                  <c:v>87</c:v>
                </c:pt>
                <c:pt idx="85">
                  <c:v>23</c:v>
                </c:pt>
                <c:pt idx="86">
                  <c:v>27</c:v>
                </c:pt>
                <c:pt idx="87">
                  <c:v>28</c:v>
                </c:pt>
                <c:pt idx="88">
                  <c:v>24</c:v>
                </c:pt>
                <c:pt idx="89">
                  <c:v>9</c:v>
                </c:pt>
                <c:pt idx="90">
                  <c:v>29</c:v>
                </c:pt>
                <c:pt idx="91">
                  <c:v>111</c:v>
                </c:pt>
                <c:pt idx="92">
                  <c:v>28</c:v>
                </c:pt>
                <c:pt idx="93">
                  <c:v>28</c:v>
                </c:pt>
                <c:pt idx="94">
                  <c:v>14</c:v>
                </c:pt>
                <c:pt idx="95">
                  <c:v>16</c:v>
                </c:pt>
                <c:pt idx="96">
                  <c:v>7</c:v>
                </c:pt>
                <c:pt idx="97">
                  <c:v>23</c:v>
                </c:pt>
                <c:pt idx="98">
                  <c:v>57</c:v>
                </c:pt>
                <c:pt idx="99">
                  <c:v>11</c:v>
                </c:pt>
                <c:pt idx="100">
                  <c:v>21</c:v>
                </c:pt>
                <c:pt idx="101">
                  <c:v>26</c:v>
                </c:pt>
                <c:pt idx="102">
                  <c:v>8</c:v>
                </c:pt>
                <c:pt idx="103">
                  <c:v>9</c:v>
                </c:pt>
                <c:pt idx="104">
                  <c:v>18</c:v>
                </c:pt>
                <c:pt idx="105">
                  <c:v>30</c:v>
                </c:pt>
                <c:pt idx="106">
                  <c:v>18</c:v>
                </c:pt>
                <c:pt idx="107">
                  <c:v>14</c:v>
                </c:pt>
                <c:pt idx="108">
                  <c:v>18</c:v>
                </c:pt>
                <c:pt idx="109">
                  <c:v>7</c:v>
                </c:pt>
                <c:pt idx="110">
                  <c:v>7</c:v>
                </c:pt>
                <c:pt idx="111">
                  <c:v>13</c:v>
                </c:pt>
                <c:pt idx="112">
                  <c:v>13</c:v>
                </c:pt>
                <c:pt idx="113">
                  <c:v>32</c:v>
                </c:pt>
                <c:pt idx="114">
                  <c:v>14</c:v>
                </c:pt>
                <c:pt idx="115">
                  <c:v>25</c:v>
                </c:pt>
                <c:pt idx="116">
                  <c:v>4</c:v>
                </c:pt>
                <c:pt idx="117">
                  <c:v>3</c:v>
                </c:pt>
                <c:pt idx="118">
                  <c:v>18</c:v>
                </c:pt>
                <c:pt idx="119">
                  <c:v>71</c:v>
                </c:pt>
                <c:pt idx="120">
                  <c:v>-5</c:v>
                </c:pt>
                <c:pt idx="121">
                  <c:v>18</c:v>
                </c:pt>
                <c:pt idx="122">
                  <c:v>14</c:v>
                </c:pt>
                <c:pt idx="123">
                  <c:v>9</c:v>
                </c:pt>
                <c:pt idx="124">
                  <c:v>8</c:v>
                </c:pt>
                <c:pt idx="125">
                  <c:v>8</c:v>
                </c:pt>
                <c:pt idx="126">
                  <c:v>13</c:v>
                </c:pt>
                <c:pt idx="127">
                  <c:v>7</c:v>
                </c:pt>
                <c:pt idx="128">
                  <c:v>10</c:v>
                </c:pt>
                <c:pt idx="129">
                  <c:v>10</c:v>
                </c:pt>
                <c:pt idx="130">
                  <c:v>4</c:v>
                </c:pt>
                <c:pt idx="131">
                  <c:v>4</c:v>
                </c:pt>
                <c:pt idx="132">
                  <c:v>9</c:v>
                </c:pt>
                <c:pt idx="133">
                  <c:v>14</c:v>
                </c:pt>
                <c:pt idx="134">
                  <c:v>15</c:v>
                </c:pt>
                <c:pt idx="135">
                  <c:v>16</c:v>
                </c:pt>
                <c:pt idx="136">
                  <c:v>11</c:v>
                </c:pt>
                <c:pt idx="137">
                  <c:v>3</c:v>
                </c:pt>
                <c:pt idx="138">
                  <c:v>4</c:v>
                </c:pt>
                <c:pt idx="139">
                  <c:v>22</c:v>
                </c:pt>
                <c:pt idx="140">
                  <c:v>2</c:v>
                </c:pt>
                <c:pt idx="141">
                  <c:v>9</c:v>
                </c:pt>
                <c:pt idx="142">
                  <c:v>7</c:v>
                </c:pt>
                <c:pt idx="143">
                  <c:v>12</c:v>
                </c:pt>
                <c:pt idx="144">
                  <c:v>1</c:v>
                </c:pt>
                <c:pt idx="145">
                  <c:v>1</c:v>
                </c:pt>
                <c:pt idx="146">
                  <c:v>14</c:v>
                </c:pt>
                <c:pt idx="147">
                  <c:v>14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4</c:v>
                </c:pt>
                <c:pt idx="152">
                  <c:v>1</c:v>
                </c:pt>
                <c:pt idx="153">
                  <c:v>24</c:v>
                </c:pt>
                <c:pt idx="154">
                  <c:v>17</c:v>
                </c:pt>
                <c:pt idx="155">
                  <c:v>17</c:v>
                </c:pt>
                <c:pt idx="156">
                  <c:v>12</c:v>
                </c:pt>
                <c:pt idx="157">
                  <c:v>23</c:v>
                </c:pt>
                <c:pt idx="158">
                  <c:v>9</c:v>
                </c:pt>
                <c:pt idx="159">
                  <c:v>1</c:v>
                </c:pt>
                <c:pt idx="160">
                  <c:v>15</c:v>
                </c:pt>
                <c:pt idx="161">
                  <c:v>16</c:v>
                </c:pt>
                <c:pt idx="162">
                  <c:v>0</c:v>
                </c:pt>
                <c:pt idx="163">
                  <c:v>32</c:v>
                </c:pt>
                <c:pt idx="164">
                  <c:v>20</c:v>
                </c:pt>
                <c:pt idx="165">
                  <c:v>6</c:v>
                </c:pt>
                <c:pt idx="166">
                  <c:v>4</c:v>
                </c:pt>
                <c:pt idx="167">
                  <c:v>29</c:v>
                </c:pt>
                <c:pt idx="168">
                  <c:v>26</c:v>
                </c:pt>
                <c:pt idx="169">
                  <c:v>25</c:v>
                </c:pt>
                <c:pt idx="170">
                  <c:v>20</c:v>
                </c:pt>
                <c:pt idx="171">
                  <c:v>18</c:v>
                </c:pt>
                <c:pt idx="172">
                  <c:v>-26</c:v>
                </c:pt>
                <c:pt idx="173">
                  <c:v>3</c:v>
                </c:pt>
                <c:pt idx="174">
                  <c:v>25</c:v>
                </c:pt>
                <c:pt idx="175">
                  <c:v>38</c:v>
                </c:pt>
                <c:pt idx="176">
                  <c:v>30</c:v>
                </c:pt>
                <c:pt idx="177">
                  <c:v>19</c:v>
                </c:pt>
                <c:pt idx="178">
                  <c:v>80</c:v>
                </c:pt>
                <c:pt idx="179">
                  <c:v>17</c:v>
                </c:pt>
                <c:pt idx="180">
                  <c:v>6</c:v>
                </c:pt>
                <c:pt idx="181">
                  <c:v>34</c:v>
                </c:pt>
                <c:pt idx="182">
                  <c:v>49</c:v>
                </c:pt>
                <c:pt idx="183">
                  <c:v>46</c:v>
                </c:pt>
                <c:pt idx="184">
                  <c:v>50</c:v>
                </c:pt>
                <c:pt idx="185">
                  <c:v>153</c:v>
                </c:pt>
                <c:pt idx="186">
                  <c:v>26</c:v>
                </c:pt>
                <c:pt idx="187">
                  <c:v>11</c:v>
                </c:pt>
                <c:pt idx="188">
                  <c:v>53</c:v>
                </c:pt>
                <c:pt idx="189">
                  <c:v>78</c:v>
                </c:pt>
                <c:pt idx="190">
                  <c:v>43</c:v>
                </c:pt>
                <c:pt idx="191">
                  <c:v>52</c:v>
                </c:pt>
                <c:pt idx="192">
                  <c:v>150</c:v>
                </c:pt>
                <c:pt idx="193">
                  <c:v>39</c:v>
                </c:pt>
                <c:pt idx="194">
                  <c:v>27</c:v>
                </c:pt>
                <c:pt idx="195">
                  <c:v>81</c:v>
                </c:pt>
                <c:pt idx="196">
                  <c:v>85</c:v>
                </c:pt>
                <c:pt idx="197">
                  <c:v>63</c:v>
                </c:pt>
                <c:pt idx="198">
                  <c:v>63</c:v>
                </c:pt>
                <c:pt idx="199">
                  <c:v>130</c:v>
                </c:pt>
                <c:pt idx="200">
                  <c:v>49</c:v>
                </c:pt>
                <c:pt idx="201">
                  <c:v>32</c:v>
                </c:pt>
                <c:pt idx="202">
                  <c:v>69</c:v>
                </c:pt>
                <c:pt idx="203">
                  <c:v>66</c:v>
                </c:pt>
                <c:pt idx="204">
                  <c:v>80</c:v>
                </c:pt>
                <c:pt idx="205">
                  <c:v>76</c:v>
                </c:pt>
                <c:pt idx="206">
                  <c:v>109</c:v>
                </c:pt>
                <c:pt idx="207">
                  <c:v>54</c:v>
                </c:pt>
                <c:pt idx="208">
                  <c:v>46</c:v>
                </c:pt>
                <c:pt idx="209">
                  <c:v>95</c:v>
                </c:pt>
                <c:pt idx="210">
                  <c:v>108</c:v>
                </c:pt>
                <c:pt idx="211">
                  <c:v>104</c:v>
                </c:pt>
                <c:pt idx="212">
                  <c:v>88</c:v>
                </c:pt>
                <c:pt idx="213">
                  <c:v>178</c:v>
                </c:pt>
                <c:pt idx="214">
                  <c:v>89</c:v>
                </c:pt>
                <c:pt idx="215">
                  <c:v>85</c:v>
                </c:pt>
                <c:pt idx="216">
                  <c:v>146</c:v>
                </c:pt>
                <c:pt idx="217">
                  <c:v>262</c:v>
                </c:pt>
                <c:pt idx="218">
                  <c:v>163</c:v>
                </c:pt>
                <c:pt idx="219">
                  <c:v>162</c:v>
                </c:pt>
                <c:pt idx="220">
                  <c:v>298</c:v>
                </c:pt>
                <c:pt idx="221">
                  <c:v>137</c:v>
                </c:pt>
                <c:pt idx="222">
                  <c:v>116</c:v>
                </c:pt>
                <c:pt idx="223">
                  <c:v>257</c:v>
                </c:pt>
                <c:pt idx="224">
                  <c:v>523</c:v>
                </c:pt>
                <c:pt idx="225">
                  <c:v>244</c:v>
                </c:pt>
                <c:pt idx="226">
                  <c:v>235</c:v>
                </c:pt>
                <c:pt idx="227">
                  <c:v>545</c:v>
                </c:pt>
                <c:pt idx="228">
                  <c:v>223</c:v>
                </c:pt>
                <c:pt idx="229">
                  <c:v>231</c:v>
                </c:pt>
                <c:pt idx="230">
                  <c:v>467</c:v>
                </c:pt>
                <c:pt idx="231">
                  <c:v>906</c:v>
                </c:pt>
                <c:pt idx="232">
                  <c:v>437</c:v>
                </c:pt>
                <c:pt idx="233">
                  <c:v>415</c:v>
                </c:pt>
                <c:pt idx="234">
                  <c:v>880</c:v>
                </c:pt>
                <c:pt idx="235">
                  <c:v>356</c:v>
                </c:pt>
                <c:pt idx="236">
                  <c:v>322</c:v>
                </c:pt>
                <c:pt idx="237">
                  <c:v>548</c:v>
                </c:pt>
                <c:pt idx="238">
                  <c:v>857</c:v>
                </c:pt>
                <c:pt idx="239">
                  <c:v>328</c:v>
                </c:pt>
                <c:pt idx="240">
                  <c:v>425</c:v>
                </c:pt>
                <c:pt idx="241">
                  <c:v>932</c:v>
                </c:pt>
                <c:pt idx="242">
                  <c:v>552</c:v>
                </c:pt>
                <c:pt idx="243">
                  <c:v>500</c:v>
                </c:pt>
                <c:pt idx="244">
                  <c:v>704</c:v>
                </c:pt>
                <c:pt idx="245">
                  <c:v>625</c:v>
                </c:pt>
                <c:pt idx="246">
                  <c:v>677</c:v>
                </c:pt>
                <c:pt idx="247">
                  <c:v>681</c:v>
                </c:pt>
                <c:pt idx="248">
                  <c:v>634</c:v>
                </c:pt>
                <c:pt idx="249">
                  <c:v>390</c:v>
                </c:pt>
                <c:pt idx="250">
                  <c:v>352</c:v>
                </c:pt>
                <c:pt idx="251">
                  <c:v>638</c:v>
                </c:pt>
                <c:pt idx="252">
                  <c:v>592</c:v>
                </c:pt>
                <c:pt idx="253">
                  <c:v>569</c:v>
                </c:pt>
                <c:pt idx="254">
                  <c:v>527</c:v>
                </c:pt>
                <c:pt idx="255">
                  <c:v>581</c:v>
                </c:pt>
                <c:pt idx="256">
                  <c:v>316</c:v>
                </c:pt>
                <c:pt idx="257">
                  <c:v>301</c:v>
                </c:pt>
                <c:pt idx="258">
                  <c:v>509</c:v>
                </c:pt>
                <c:pt idx="259">
                  <c:v>466</c:v>
                </c:pt>
                <c:pt idx="260">
                  <c:v>425</c:v>
                </c:pt>
                <c:pt idx="261">
                  <c:v>439</c:v>
                </c:pt>
                <c:pt idx="262">
                  <c:v>397</c:v>
                </c:pt>
                <c:pt idx="263">
                  <c:v>327</c:v>
                </c:pt>
                <c:pt idx="264">
                  <c:v>287</c:v>
                </c:pt>
                <c:pt idx="265">
                  <c:v>480</c:v>
                </c:pt>
                <c:pt idx="266">
                  <c:v>491</c:v>
                </c:pt>
                <c:pt idx="267">
                  <c:v>403</c:v>
                </c:pt>
                <c:pt idx="268">
                  <c:v>400</c:v>
                </c:pt>
                <c:pt idx="269">
                  <c:v>412</c:v>
                </c:pt>
                <c:pt idx="270">
                  <c:v>314</c:v>
                </c:pt>
                <c:pt idx="271">
                  <c:v>271</c:v>
                </c:pt>
                <c:pt idx="272">
                  <c:v>492</c:v>
                </c:pt>
                <c:pt idx="273">
                  <c:v>428</c:v>
                </c:pt>
                <c:pt idx="274">
                  <c:v>407</c:v>
                </c:pt>
                <c:pt idx="275">
                  <c:v>376</c:v>
                </c:pt>
                <c:pt idx="276">
                  <c:v>374</c:v>
                </c:pt>
                <c:pt idx="277">
                  <c:v>294</c:v>
                </c:pt>
                <c:pt idx="278">
                  <c:v>236</c:v>
                </c:pt>
                <c:pt idx="279">
                  <c:v>456</c:v>
                </c:pt>
                <c:pt idx="280">
                  <c:v>487</c:v>
                </c:pt>
                <c:pt idx="281">
                  <c:v>359</c:v>
                </c:pt>
                <c:pt idx="282">
                  <c:v>373</c:v>
                </c:pt>
                <c:pt idx="283">
                  <c:v>242</c:v>
                </c:pt>
                <c:pt idx="284">
                  <c:v>230</c:v>
                </c:pt>
                <c:pt idx="285">
                  <c:v>257</c:v>
                </c:pt>
                <c:pt idx="286">
                  <c:v>447</c:v>
                </c:pt>
                <c:pt idx="287">
                  <c:v>468</c:v>
                </c:pt>
                <c:pt idx="288">
                  <c:v>377</c:v>
                </c:pt>
                <c:pt idx="289">
                  <c:v>325</c:v>
                </c:pt>
                <c:pt idx="290">
                  <c:v>207</c:v>
                </c:pt>
                <c:pt idx="291">
                  <c:v>231</c:v>
                </c:pt>
                <c:pt idx="292">
                  <c:v>191</c:v>
                </c:pt>
                <c:pt idx="293">
                  <c:v>453</c:v>
                </c:pt>
                <c:pt idx="294">
                  <c:v>420</c:v>
                </c:pt>
                <c:pt idx="295">
                  <c:v>387</c:v>
                </c:pt>
                <c:pt idx="296">
                  <c:v>381</c:v>
                </c:pt>
                <c:pt idx="297">
                  <c:v>381</c:v>
                </c:pt>
                <c:pt idx="298">
                  <c:v>264</c:v>
                </c:pt>
                <c:pt idx="299">
                  <c:v>248</c:v>
                </c:pt>
                <c:pt idx="300">
                  <c:v>407</c:v>
                </c:pt>
                <c:pt idx="301">
                  <c:v>452</c:v>
                </c:pt>
                <c:pt idx="302">
                  <c:v>347</c:v>
                </c:pt>
                <c:pt idx="303">
                  <c:v>401</c:v>
                </c:pt>
                <c:pt idx="304">
                  <c:v>399</c:v>
                </c:pt>
                <c:pt idx="305">
                  <c:v>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VARIATION!$M$31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VARIATION!$I$32:$I$337</c:f>
              <c:numCache>
                <c:formatCode>d\-mmm</c:formatCode>
                <c:ptCount val="306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 formatCode="dd\ mmmm">
                  <c:v>43922</c:v>
                </c:pt>
                <c:pt idx="16" formatCode="dd\ mmmm">
                  <c:v>43923</c:v>
                </c:pt>
                <c:pt idx="17" formatCode="dd\ mmmm">
                  <c:v>43924</c:v>
                </c:pt>
                <c:pt idx="18" formatCode="dd\ mmmm">
                  <c:v>43925</c:v>
                </c:pt>
                <c:pt idx="19" formatCode="dd\ mmmm">
                  <c:v>43926</c:v>
                </c:pt>
                <c:pt idx="20" formatCode="dd\ mmmm">
                  <c:v>43927</c:v>
                </c:pt>
                <c:pt idx="21" formatCode="dd\ mmmm">
                  <c:v>43928</c:v>
                </c:pt>
                <c:pt idx="22" formatCode="dd\ mmmm">
                  <c:v>43929</c:v>
                </c:pt>
                <c:pt idx="23" formatCode="dd\ mmmm">
                  <c:v>43930</c:v>
                </c:pt>
                <c:pt idx="24" formatCode="dd\ mmmm">
                  <c:v>43931</c:v>
                </c:pt>
                <c:pt idx="25" formatCode="dd\ mmmm">
                  <c:v>43932</c:v>
                </c:pt>
                <c:pt idx="26" formatCode="dd\ mmmm">
                  <c:v>43933</c:v>
                </c:pt>
                <c:pt idx="27" formatCode="dd\ mmmm">
                  <c:v>43934</c:v>
                </c:pt>
                <c:pt idx="28" formatCode="dd\ mmmm">
                  <c:v>43935</c:v>
                </c:pt>
                <c:pt idx="29" formatCode="dd\ mmmm">
                  <c:v>43936</c:v>
                </c:pt>
                <c:pt idx="30" formatCode="dd\ mmmm">
                  <c:v>43937</c:v>
                </c:pt>
                <c:pt idx="31" formatCode="dd\ mmmm">
                  <c:v>43938</c:v>
                </c:pt>
                <c:pt idx="32" formatCode="dd\ mmmm">
                  <c:v>43939</c:v>
                </c:pt>
                <c:pt idx="33" formatCode="dd\ mmmm">
                  <c:v>43940</c:v>
                </c:pt>
                <c:pt idx="34" formatCode="dd\ mmmm">
                  <c:v>43941</c:v>
                </c:pt>
                <c:pt idx="35" formatCode="dd\ mmmm">
                  <c:v>43942</c:v>
                </c:pt>
                <c:pt idx="36" formatCode="dd\ mmmm">
                  <c:v>43943</c:v>
                </c:pt>
                <c:pt idx="37" formatCode="dd\ mmmm">
                  <c:v>43944</c:v>
                </c:pt>
                <c:pt idx="38" formatCode="dd\ mmmm">
                  <c:v>43945</c:v>
                </c:pt>
                <c:pt idx="39" formatCode="dd\ mmmm">
                  <c:v>43946</c:v>
                </c:pt>
                <c:pt idx="40" formatCode="dd\ mmmm">
                  <c:v>43947</c:v>
                </c:pt>
                <c:pt idx="41" formatCode="dd\ mmmm">
                  <c:v>43948</c:v>
                </c:pt>
                <c:pt idx="42" formatCode="dd\ mmmm">
                  <c:v>43949</c:v>
                </c:pt>
                <c:pt idx="43" formatCode="dd\ mmmm">
                  <c:v>43950</c:v>
                </c:pt>
                <c:pt idx="44" formatCode="dd\ mmmm">
                  <c:v>43951</c:v>
                </c:pt>
                <c:pt idx="45" formatCode="dd\ mmmm">
                  <c:v>43952</c:v>
                </c:pt>
                <c:pt idx="46" formatCode="dd\ mmmm">
                  <c:v>43953</c:v>
                </c:pt>
                <c:pt idx="47" formatCode="dd\ mmmm">
                  <c:v>43954</c:v>
                </c:pt>
                <c:pt idx="48" formatCode="dd\ mmmm">
                  <c:v>43955</c:v>
                </c:pt>
                <c:pt idx="49" formatCode="dd\ mmmm">
                  <c:v>43956</c:v>
                </c:pt>
                <c:pt idx="50" formatCode="dd\ mmmm">
                  <c:v>43957</c:v>
                </c:pt>
                <c:pt idx="51" formatCode="dd\ mmmm">
                  <c:v>43958</c:v>
                </c:pt>
                <c:pt idx="52" formatCode="dd\ mmmm">
                  <c:v>43959</c:v>
                </c:pt>
                <c:pt idx="53" formatCode="dd\ mmmm">
                  <c:v>43960</c:v>
                </c:pt>
                <c:pt idx="54" formatCode="dd\ mmmm">
                  <c:v>43961</c:v>
                </c:pt>
                <c:pt idx="55" formatCode="dd\ mmmm">
                  <c:v>43962</c:v>
                </c:pt>
                <c:pt idx="56" formatCode="dd\ mmmm">
                  <c:v>43963</c:v>
                </c:pt>
                <c:pt idx="57" formatCode="dd\ mmmm">
                  <c:v>43964</c:v>
                </c:pt>
                <c:pt idx="58" formatCode="dd\ mmmm">
                  <c:v>43965</c:v>
                </c:pt>
                <c:pt idx="59" formatCode="dd\ mmmm">
                  <c:v>43966</c:v>
                </c:pt>
                <c:pt idx="60" formatCode="dd\ mmmm">
                  <c:v>43967</c:v>
                </c:pt>
                <c:pt idx="61" formatCode="dd\ mmmm">
                  <c:v>43968</c:v>
                </c:pt>
                <c:pt idx="62" formatCode="dd\ mmmm">
                  <c:v>43969</c:v>
                </c:pt>
                <c:pt idx="63" formatCode="dd\ mmmm">
                  <c:v>43970</c:v>
                </c:pt>
                <c:pt idx="64" formatCode="dd\ mmmm">
                  <c:v>43971</c:v>
                </c:pt>
                <c:pt idx="65" formatCode="dd\ mmmm">
                  <c:v>43972</c:v>
                </c:pt>
                <c:pt idx="66" formatCode="dd\ mmmm">
                  <c:v>43973</c:v>
                </c:pt>
                <c:pt idx="67" formatCode="dd\ mmmm">
                  <c:v>43974</c:v>
                </c:pt>
                <c:pt idx="68" formatCode="dd\ mmmm">
                  <c:v>43975</c:v>
                </c:pt>
                <c:pt idx="69" formatCode="dd\ mmmm">
                  <c:v>43976</c:v>
                </c:pt>
                <c:pt idx="70" formatCode="dd\ mmmm">
                  <c:v>43977</c:v>
                </c:pt>
                <c:pt idx="71" formatCode="dd\ mmmm">
                  <c:v>43978</c:v>
                </c:pt>
                <c:pt idx="72" formatCode="dd\ mmmm">
                  <c:v>43979</c:v>
                </c:pt>
                <c:pt idx="73" formatCode="dd\ mmmm">
                  <c:v>43980</c:v>
                </c:pt>
                <c:pt idx="74" formatCode="dd\ mmmm">
                  <c:v>43981</c:v>
                </c:pt>
                <c:pt idx="75" formatCode="dd\ mmmm">
                  <c:v>43982</c:v>
                </c:pt>
                <c:pt idx="76" formatCode="dd\ mmmm">
                  <c:v>43983</c:v>
                </c:pt>
                <c:pt idx="77" formatCode="dd\ mmmm">
                  <c:v>43984</c:v>
                </c:pt>
                <c:pt idx="78" formatCode="dd\ mmmm">
                  <c:v>43985</c:v>
                </c:pt>
                <c:pt idx="79" formatCode="dd\ mmmm">
                  <c:v>43986</c:v>
                </c:pt>
                <c:pt idx="80" formatCode="dd\ mmmm">
                  <c:v>43987</c:v>
                </c:pt>
                <c:pt idx="81" formatCode="dd\ mmmm">
                  <c:v>43988</c:v>
                </c:pt>
                <c:pt idx="82" formatCode="dd\ mmmm">
                  <c:v>43989</c:v>
                </c:pt>
                <c:pt idx="83" formatCode="dd\ mmmm">
                  <c:v>43990</c:v>
                </c:pt>
                <c:pt idx="84" formatCode="dd\ mmmm">
                  <c:v>43991</c:v>
                </c:pt>
                <c:pt idx="85" formatCode="dd\ mmmm">
                  <c:v>43992</c:v>
                </c:pt>
                <c:pt idx="86" formatCode="dd\ mmmm">
                  <c:v>43993</c:v>
                </c:pt>
                <c:pt idx="87" formatCode="dd\ mmmm">
                  <c:v>43994</c:v>
                </c:pt>
                <c:pt idx="88" formatCode="dd\ mmmm">
                  <c:v>43995</c:v>
                </c:pt>
                <c:pt idx="89" formatCode="dd\ mmmm">
                  <c:v>43996</c:v>
                </c:pt>
                <c:pt idx="90" formatCode="dd\ mmmm">
                  <c:v>43997</c:v>
                </c:pt>
                <c:pt idx="91" formatCode="dd\ mmmm">
                  <c:v>43998</c:v>
                </c:pt>
                <c:pt idx="92" formatCode="dd\ mmmm">
                  <c:v>43999</c:v>
                </c:pt>
                <c:pt idx="93" formatCode="dd\ mmmm">
                  <c:v>44000</c:v>
                </c:pt>
                <c:pt idx="94" formatCode="dd\ mmmm">
                  <c:v>44001</c:v>
                </c:pt>
                <c:pt idx="95" formatCode="dd\ mmmm">
                  <c:v>44002</c:v>
                </c:pt>
                <c:pt idx="96" formatCode="dd\ mmmm">
                  <c:v>44003</c:v>
                </c:pt>
                <c:pt idx="97" formatCode="dd\ mmmm">
                  <c:v>44004</c:v>
                </c:pt>
                <c:pt idx="98" formatCode="dd\ mmmm">
                  <c:v>44005</c:v>
                </c:pt>
                <c:pt idx="99" formatCode="dd\ mmmm">
                  <c:v>44006</c:v>
                </c:pt>
                <c:pt idx="100" formatCode="dd\ mmmm">
                  <c:v>44007</c:v>
                </c:pt>
                <c:pt idx="101" formatCode="dd\ mmmm">
                  <c:v>44008</c:v>
                </c:pt>
                <c:pt idx="102" formatCode="dd\ mmmm">
                  <c:v>44009</c:v>
                </c:pt>
                <c:pt idx="103" formatCode="dd\ mmmm">
                  <c:v>44010</c:v>
                </c:pt>
                <c:pt idx="104" formatCode="dd\ mmmm">
                  <c:v>44011</c:v>
                </c:pt>
                <c:pt idx="105" formatCode="dd\ mmmm">
                  <c:v>44012</c:v>
                </c:pt>
                <c:pt idx="106" formatCode="dd\ mmmm">
                  <c:v>44013</c:v>
                </c:pt>
                <c:pt idx="107" formatCode="dd\ mmmm">
                  <c:v>44014</c:v>
                </c:pt>
                <c:pt idx="108" formatCode="dd\ mmmm">
                  <c:v>44015</c:v>
                </c:pt>
                <c:pt idx="109" formatCode="dd\ mmmm">
                  <c:v>44016</c:v>
                </c:pt>
                <c:pt idx="110" formatCode="dd\ mmmm">
                  <c:v>44017</c:v>
                </c:pt>
                <c:pt idx="111" formatCode="dd\ mmmm">
                  <c:v>44018</c:v>
                </c:pt>
                <c:pt idx="112" formatCode="dd\ mmmm">
                  <c:v>44019</c:v>
                </c:pt>
                <c:pt idx="113" formatCode="dd\ mmmm">
                  <c:v>44020</c:v>
                </c:pt>
                <c:pt idx="114" formatCode="dd\ mmmm">
                  <c:v>44021</c:v>
                </c:pt>
                <c:pt idx="115" formatCode="dd\ mmmm">
                  <c:v>44022</c:v>
                </c:pt>
                <c:pt idx="116" formatCode="dd\ mmmm">
                  <c:v>44023</c:v>
                </c:pt>
                <c:pt idx="117" formatCode="dd\ mmmm">
                  <c:v>44024</c:v>
                </c:pt>
                <c:pt idx="118" formatCode="dd\ mmmm">
                  <c:v>44025</c:v>
                </c:pt>
                <c:pt idx="119" formatCode="dd\ mmmm">
                  <c:v>44026</c:v>
                </c:pt>
                <c:pt idx="120" formatCode="dd\ mmmm">
                  <c:v>44027</c:v>
                </c:pt>
                <c:pt idx="121" formatCode="dd\ mmmm">
                  <c:v>44028</c:v>
                </c:pt>
                <c:pt idx="122" formatCode="dd\ mmmm">
                  <c:v>44029</c:v>
                </c:pt>
                <c:pt idx="123" formatCode="dd\ mmmm">
                  <c:v>44030</c:v>
                </c:pt>
                <c:pt idx="124" formatCode="dd\ mmmm">
                  <c:v>44031</c:v>
                </c:pt>
                <c:pt idx="125" formatCode="dd\ mmmm">
                  <c:v>44032</c:v>
                </c:pt>
                <c:pt idx="126" formatCode="dd\ mmmm">
                  <c:v>44033</c:v>
                </c:pt>
                <c:pt idx="127" formatCode="dd\ mmmm">
                  <c:v>44034</c:v>
                </c:pt>
                <c:pt idx="128" formatCode="dd\ mmmm">
                  <c:v>44035</c:v>
                </c:pt>
                <c:pt idx="129" formatCode="dd\ mmmm">
                  <c:v>44036</c:v>
                </c:pt>
                <c:pt idx="130" formatCode="dd\ mmmm">
                  <c:v>44037</c:v>
                </c:pt>
                <c:pt idx="131" formatCode="dd\ mmmm">
                  <c:v>44038</c:v>
                </c:pt>
                <c:pt idx="132" formatCode="dd\ mmmm">
                  <c:v>44039</c:v>
                </c:pt>
                <c:pt idx="133" formatCode="dd\ mmmm">
                  <c:v>44040</c:v>
                </c:pt>
                <c:pt idx="134" formatCode="dd\ mmmm">
                  <c:v>44041</c:v>
                </c:pt>
                <c:pt idx="135" formatCode="dd\ mmmm">
                  <c:v>44042</c:v>
                </c:pt>
                <c:pt idx="136" formatCode="dd\ mmmm">
                  <c:v>44043</c:v>
                </c:pt>
                <c:pt idx="137" formatCode="dd\ mmmm">
                  <c:v>44044</c:v>
                </c:pt>
                <c:pt idx="138" formatCode="dd\ mmmm">
                  <c:v>44045</c:v>
                </c:pt>
                <c:pt idx="139" formatCode="dd\ mmmm">
                  <c:v>44046</c:v>
                </c:pt>
                <c:pt idx="140" formatCode="dd\ mmmm">
                  <c:v>44047</c:v>
                </c:pt>
                <c:pt idx="141" formatCode="dd\ mmmm">
                  <c:v>44048</c:v>
                </c:pt>
                <c:pt idx="142" formatCode="dd\ mmmm">
                  <c:v>44049</c:v>
                </c:pt>
                <c:pt idx="143" formatCode="dd\ mmmm">
                  <c:v>44050</c:v>
                </c:pt>
                <c:pt idx="144" formatCode="dd\ mmmm">
                  <c:v>44051</c:v>
                </c:pt>
                <c:pt idx="145" formatCode="dd\ mmmm">
                  <c:v>44052</c:v>
                </c:pt>
                <c:pt idx="146" formatCode="dd\ mmmm">
                  <c:v>44053</c:v>
                </c:pt>
                <c:pt idx="147" formatCode="dd\ mmmm">
                  <c:v>44054</c:v>
                </c:pt>
                <c:pt idx="148" formatCode="dd\ mmmm">
                  <c:v>44055</c:v>
                </c:pt>
                <c:pt idx="149" formatCode="dd\ mmmm">
                  <c:v>44056</c:v>
                </c:pt>
                <c:pt idx="150" formatCode="dd\ mmmm">
                  <c:v>44057</c:v>
                </c:pt>
                <c:pt idx="151" formatCode="dd\ mmmm">
                  <c:v>44058</c:v>
                </c:pt>
                <c:pt idx="152" formatCode="dd\ mmmm">
                  <c:v>44059</c:v>
                </c:pt>
                <c:pt idx="153" formatCode="dd\ mmmm">
                  <c:v>44060</c:v>
                </c:pt>
                <c:pt idx="154" formatCode="dd\ mmmm">
                  <c:v>44061</c:v>
                </c:pt>
                <c:pt idx="155" formatCode="dd\ mmmm">
                  <c:v>44062</c:v>
                </c:pt>
                <c:pt idx="156" formatCode="dd\ mmmm">
                  <c:v>44063</c:v>
                </c:pt>
                <c:pt idx="157" formatCode="dd\ mmmm">
                  <c:v>44064</c:v>
                </c:pt>
                <c:pt idx="158" formatCode="dd\ mmmm">
                  <c:v>44065</c:v>
                </c:pt>
                <c:pt idx="159" formatCode="dd\ mmmm">
                  <c:v>44066</c:v>
                </c:pt>
                <c:pt idx="160" formatCode="dd\ mmmm">
                  <c:v>44067</c:v>
                </c:pt>
                <c:pt idx="161" formatCode="dd\ mmmm">
                  <c:v>44068</c:v>
                </c:pt>
                <c:pt idx="162" formatCode="dd\ mmmm">
                  <c:v>44069</c:v>
                </c:pt>
                <c:pt idx="163" formatCode="dd\ mmmm">
                  <c:v>44070</c:v>
                </c:pt>
                <c:pt idx="164" formatCode="dd\ mmmm">
                  <c:v>44071</c:v>
                </c:pt>
                <c:pt idx="165" formatCode="dd\ mmmm">
                  <c:v>44072</c:v>
                </c:pt>
                <c:pt idx="166" formatCode="dd\ mmmm">
                  <c:v>44073</c:v>
                </c:pt>
                <c:pt idx="167" formatCode="dd\ mmmm">
                  <c:v>44074</c:v>
                </c:pt>
                <c:pt idx="168" formatCode="dd\ mmm">
                  <c:v>44075</c:v>
                </c:pt>
                <c:pt idx="169" formatCode="dd\ mmm">
                  <c:v>44076</c:v>
                </c:pt>
                <c:pt idx="170" formatCode="dd\ mmm">
                  <c:v>44077</c:v>
                </c:pt>
                <c:pt idx="171" formatCode="dd\ mmm">
                  <c:v>44078</c:v>
                </c:pt>
                <c:pt idx="172" formatCode="dd\ mmm">
                  <c:v>44079</c:v>
                </c:pt>
                <c:pt idx="173" formatCode="dd\ mmm">
                  <c:v>44080</c:v>
                </c:pt>
                <c:pt idx="174" formatCode="dd\ mmm">
                  <c:v>44081</c:v>
                </c:pt>
                <c:pt idx="175" formatCode="dd\ mmm">
                  <c:v>44082</c:v>
                </c:pt>
                <c:pt idx="176" formatCode="dd\ mmm">
                  <c:v>44083</c:v>
                </c:pt>
                <c:pt idx="177" formatCode="dd\ mmm">
                  <c:v>44084</c:v>
                </c:pt>
                <c:pt idx="178" formatCode="dd\ mmm">
                  <c:v>44085</c:v>
                </c:pt>
                <c:pt idx="179" formatCode="dd\ mmm">
                  <c:v>44086</c:v>
                </c:pt>
                <c:pt idx="180" formatCode="dd\ mmm">
                  <c:v>44087</c:v>
                </c:pt>
                <c:pt idx="181" formatCode="dd\ mmm">
                  <c:v>44088</c:v>
                </c:pt>
                <c:pt idx="182" formatCode="dd\ mmm">
                  <c:v>44089</c:v>
                </c:pt>
                <c:pt idx="183" formatCode="dd\ mmm">
                  <c:v>44090</c:v>
                </c:pt>
                <c:pt idx="184" formatCode="dd\ mmm">
                  <c:v>44091</c:v>
                </c:pt>
                <c:pt idx="185" formatCode="dd\ mmm">
                  <c:v>44092</c:v>
                </c:pt>
                <c:pt idx="186" formatCode="dd\ mmm">
                  <c:v>44093</c:v>
                </c:pt>
                <c:pt idx="187" formatCode="dd\ mmm">
                  <c:v>44094</c:v>
                </c:pt>
                <c:pt idx="188" formatCode="dd\ mmm">
                  <c:v>44095</c:v>
                </c:pt>
                <c:pt idx="189" formatCode="dd\ mmm">
                  <c:v>44096</c:v>
                </c:pt>
                <c:pt idx="190" formatCode="dd\ mmm">
                  <c:v>44097</c:v>
                </c:pt>
                <c:pt idx="191" formatCode="dd\ mmm">
                  <c:v>44098</c:v>
                </c:pt>
                <c:pt idx="192" formatCode="dd\ mmm">
                  <c:v>44099</c:v>
                </c:pt>
                <c:pt idx="193" formatCode="dd\ mmm">
                  <c:v>44100</c:v>
                </c:pt>
                <c:pt idx="194" formatCode="dd\ mmm">
                  <c:v>44101</c:v>
                </c:pt>
                <c:pt idx="195" formatCode="dd\ mmm">
                  <c:v>44102</c:v>
                </c:pt>
                <c:pt idx="196" formatCode="dd\ mmm">
                  <c:v>44103</c:v>
                </c:pt>
                <c:pt idx="197" formatCode="dd\ mmm">
                  <c:v>44104</c:v>
                </c:pt>
                <c:pt idx="198" formatCode="dd\ mmm">
                  <c:v>44105</c:v>
                </c:pt>
                <c:pt idx="199" formatCode="dd\ mmm">
                  <c:v>44106</c:v>
                </c:pt>
                <c:pt idx="200" formatCode="dd\ mmm">
                  <c:v>44107</c:v>
                </c:pt>
                <c:pt idx="201" formatCode="dd\ mmm">
                  <c:v>44108</c:v>
                </c:pt>
                <c:pt idx="202" formatCode="dd\ mmm">
                  <c:v>44109</c:v>
                </c:pt>
                <c:pt idx="203" formatCode="dd\ mmm">
                  <c:v>44110</c:v>
                </c:pt>
                <c:pt idx="204" formatCode="dd\ mmm">
                  <c:v>44111</c:v>
                </c:pt>
                <c:pt idx="205" formatCode="dd\ mmm">
                  <c:v>44112</c:v>
                </c:pt>
                <c:pt idx="206" formatCode="dd\ mmm">
                  <c:v>44113</c:v>
                </c:pt>
                <c:pt idx="207" formatCode="dd\ mmm">
                  <c:v>44114</c:v>
                </c:pt>
                <c:pt idx="208" formatCode="dd\ mmm">
                  <c:v>44115</c:v>
                </c:pt>
                <c:pt idx="209" formatCode="dd\ mmm">
                  <c:v>44116</c:v>
                </c:pt>
                <c:pt idx="210" formatCode="dd\ mmm">
                  <c:v>44117</c:v>
                </c:pt>
                <c:pt idx="211" formatCode="dd\ mmm">
                  <c:v>44118</c:v>
                </c:pt>
                <c:pt idx="212" formatCode="dd\ mmm">
                  <c:v>44119</c:v>
                </c:pt>
                <c:pt idx="213" formatCode="dd\ mmm">
                  <c:v>44120</c:v>
                </c:pt>
                <c:pt idx="214" formatCode="dd\ mmm">
                  <c:v>44121</c:v>
                </c:pt>
                <c:pt idx="215" formatCode="dd\ mmm">
                  <c:v>44122</c:v>
                </c:pt>
                <c:pt idx="216" formatCode="dd\ mmm">
                  <c:v>44123</c:v>
                </c:pt>
                <c:pt idx="217" formatCode="dd\ mmm">
                  <c:v>44124</c:v>
                </c:pt>
                <c:pt idx="218" formatCode="dd\ mmm">
                  <c:v>44125</c:v>
                </c:pt>
                <c:pt idx="219" formatCode="dd\ mmm">
                  <c:v>44126</c:v>
                </c:pt>
                <c:pt idx="220" formatCode="dd\ mmm">
                  <c:v>44127</c:v>
                </c:pt>
                <c:pt idx="221" formatCode="dd\ mmm">
                  <c:v>44128</c:v>
                </c:pt>
                <c:pt idx="222" formatCode="dd\ mmm">
                  <c:v>44129</c:v>
                </c:pt>
                <c:pt idx="223" formatCode="dd\ mmm">
                  <c:v>44130</c:v>
                </c:pt>
                <c:pt idx="224" formatCode="dd\ mmm">
                  <c:v>44131</c:v>
                </c:pt>
                <c:pt idx="225" formatCode="dd\ mmm">
                  <c:v>44132</c:v>
                </c:pt>
                <c:pt idx="226" formatCode="dd\ mmm">
                  <c:v>44133</c:v>
                </c:pt>
                <c:pt idx="227" formatCode="dd\ mmm">
                  <c:v>44134</c:v>
                </c:pt>
                <c:pt idx="228" formatCode="dd\ mmm">
                  <c:v>44135</c:v>
                </c:pt>
                <c:pt idx="229" formatCode="dd\ mmm">
                  <c:v>44136</c:v>
                </c:pt>
                <c:pt idx="230" formatCode="dd\ mmm">
                  <c:v>44137</c:v>
                </c:pt>
                <c:pt idx="231" formatCode="dd\ mmm">
                  <c:v>44138</c:v>
                </c:pt>
                <c:pt idx="232" formatCode="dd\ mmm">
                  <c:v>44139</c:v>
                </c:pt>
                <c:pt idx="233" formatCode="dd\ mmm">
                  <c:v>44140</c:v>
                </c:pt>
                <c:pt idx="234" formatCode="dd\ mmm">
                  <c:v>44141</c:v>
                </c:pt>
                <c:pt idx="235" formatCode="dd\ mmm">
                  <c:v>44142</c:v>
                </c:pt>
                <c:pt idx="236" formatCode="dd\ mmm">
                  <c:v>44143</c:v>
                </c:pt>
                <c:pt idx="237" formatCode="dd\ mmm">
                  <c:v>44144</c:v>
                </c:pt>
                <c:pt idx="238" formatCode="dd\ mmm">
                  <c:v>44145</c:v>
                </c:pt>
                <c:pt idx="239" formatCode="dd\ mmm">
                  <c:v>44146</c:v>
                </c:pt>
                <c:pt idx="240" formatCode="dd\ mmm">
                  <c:v>44147</c:v>
                </c:pt>
                <c:pt idx="241" formatCode="dd\ mmm">
                  <c:v>44148</c:v>
                </c:pt>
                <c:pt idx="242" formatCode="dd\ mmm">
                  <c:v>44149</c:v>
                </c:pt>
                <c:pt idx="243" formatCode="dd\ mmm">
                  <c:v>44150</c:v>
                </c:pt>
                <c:pt idx="244" formatCode="dd\ mmm">
                  <c:v>44151</c:v>
                </c:pt>
                <c:pt idx="245" formatCode="dd\ mmm">
                  <c:v>44152</c:v>
                </c:pt>
                <c:pt idx="246" formatCode="dd\ mmm">
                  <c:v>44153</c:v>
                </c:pt>
                <c:pt idx="247" formatCode="dd\ mmm">
                  <c:v>44154</c:v>
                </c:pt>
                <c:pt idx="248" formatCode="dd\ mmm">
                  <c:v>44155</c:v>
                </c:pt>
                <c:pt idx="249" formatCode="dd\ mmm">
                  <c:v>44156</c:v>
                </c:pt>
                <c:pt idx="250" formatCode="dd\ mmm">
                  <c:v>44157</c:v>
                </c:pt>
                <c:pt idx="251" formatCode="dd\ mmm">
                  <c:v>44158</c:v>
                </c:pt>
                <c:pt idx="252" formatCode="dd\ mmm">
                  <c:v>44159</c:v>
                </c:pt>
                <c:pt idx="253" formatCode="dd\ mmm">
                  <c:v>44160</c:v>
                </c:pt>
                <c:pt idx="254" formatCode="dd\ mmm">
                  <c:v>44161</c:v>
                </c:pt>
                <c:pt idx="255" formatCode="dd\ mmm">
                  <c:v>44162</c:v>
                </c:pt>
                <c:pt idx="256" formatCode="dd\ mmm">
                  <c:v>44163</c:v>
                </c:pt>
                <c:pt idx="257" formatCode="dd\ mmm">
                  <c:v>44164</c:v>
                </c:pt>
                <c:pt idx="258" formatCode="dd\ mmm">
                  <c:v>44165</c:v>
                </c:pt>
                <c:pt idx="259" formatCode="dd\ mmm">
                  <c:v>44166</c:v>
                </c:pt>
                <c:pt idx="260" formatCode="dd\ mmm">
                  <c:v>44167</c:v>
                </c:pt>
                <c:pt idx="261" formatCode="dd\ mmm">
                  <c:v>44168</c:v>
                </c:pt>
                <c:pt idx="262" formatCode="dd\ mmm">
                  <c:v>44169</c:v>
                </c:pt>
                <c:pt idx="263" formatCode="dd\ mmm">
                  <c:v>44170</c:v>
                </c:pt>
                <c:pt idx="264" formatCode="dd\ mmm">
                  <c:v>44171</c:v>
                </c:pt>
                <c:pt idx="265" formatCode="dd\ mmm">
                  <c:v>44172</c:v>
                </c:pt>
                <c:pt idx="266" formatCode="dd\ mmm">
                  <c:v>44173</c:v>
                </c:pt>
                <c:pt idx="267" formatCode="dd\ mmm">
                  <c:v>44174</c:v>
                </c:pt>
                <c:pt idx="268" formatCode="dd\ mmm">
                  <c:v>44175</c:v>
                </c:pt>
                <c:pt idx="269" formatCode="dd\ mmm">
                  <c:v>44176</c:v>
                </c:pt>
                <c:pt idx="270" formatCode="dd\ mmm">
                  <c:v>44177</c:v>
                </c:pt>
                <c:pt idx="271" formatCode="dd\ mmm">
                  <c:v>44178</c:v>
                </c:pt>
                <c:pt idx="272" formatCode="dd\ mmm">
                  <c:v>44179</c:v>
                </c:pt>
                <c:pt idx="273" formatCode="dd\ mmm">
                  <c:v>44180</c:v>
                </c:pt>
                <c:pt idx="274" formatCode="dd\ mmm">
                  <c:v>44181</c:v>
                </c:pt>
                <c:pt idx="275" formatCode="dd\ mmm">
                  <c:v>44182</c:v>
                </c:pt>
                <c:pt idx="276" formatCode="dd\ mmm">
                  <c:v>44183</c:v>
                </c:pt>
                <c:pt idx="277" formatCode="dd\ mmm">
                  <c:v>44184</c:v>
                </c:pt>
                <c:pt idx="278" formatCode="dd\ mmm">
                  <c:v>44185</c:v>
                </c:pt>
                <c:pt idx="279" formatCode="dd\ mmm">
                  <c:v>44186</c:v>
                </c:pt>
                <c:pt idx="280" formatCode="dd\ mmm">
                  <c:v>44187</c:v>
                </c:pt>
                <c:pt idx="281" formatCode="dd\ mmm">
                  <c:v>44188</c:v>
                </c:pt>
                <c:pt idx="282" formatCode="dd\ mmm">
                  <c:v>44189</c:v>
                </c:pt>
                <c:pt idx="283" formatCode="dd\ mmm">
                  <c:v>44190</c:v>
                </c:pt>
                <c:pt idx="284" formatCode="dd\ mmm">
                  <c:v>44191</c:v>
                </c:pt>
                <c:pt idx="285" formatCode="dd\ mmm">
                  <c:v>44192</c:v>
                </c:pt>
                <c:pt idx="286" formatCode="dd\ mmm">
                  <c:v>44193</c:v>
                </c:pt>
                <c:pt idx="287" formatCode="dd\ mmm">
                  <c:v>44194</c:v>
                </c:pt>
                <c:pt idx="288" formatCode="dd\ mmm">
                  <c:v>44195</c:v>
                </c:pt>
                <c:pt idx="289" formatCode="dd\ mmm">
                  <c:v>44196</c:v>
                </c:pt>
                <c:pt idx="290" formatCode="dd\ mmm">
                  <c:v>44197</c:v>
                </c:pt>
                <c:pt idx="291" formatCode="dd\ mmm">
                  <c:v>44198</c:v>
                </c:pt>
                <c:pt idx="292" formatCode="dd\ mmm">
                  <c:v>44199</c:v>
                </c:pt>
                <c:pt idx="293" formatCode="dd\ mmm">
                  <c:v>44200</c:v>
                </c:pt>
                <c:pt idx="294" formatCode="dd\ mmm">
                  <c:v>44201</c:v>
                </c:pt>
                <c:pt idx="295" formatCode="dd\ mmm">
                  <c:v>44202</c:v>
                </c:pt>
                <c:pt idx="296" formatCode="dd\ mmm">
                  <c:v>44203</c:v>
                </c:pt>
                <c:pt idx="297" formatCode="dd\ mmm">
                  <c:v>44204</c:v>
                </c:pt>
                <c:pt idx="298" formatCode="dd\ mmm">
                  <c:v>44205</c:v>
                </c:pt>
                <c:pt idx="299" formatCode="dd\ mmm">
                  <c:v>44206</c:v>
                </c:pt>
                <c:pt idx="300" formatCode="dd\ mmm">
                  <c:v>44207</c:v>
                </c:pt>
                <c:pt idx="301" formatCode="dd\ mmm">
                  <c:v>44208</c:v>
                </c:pt>
                <c:pt idx="302" formatCode="dd\ mmm">
                  <c:v>44209</c:v>
                </c:pt>
                <c:pt idx="303" formatCode="dd\ mmm">
                  <c:v>44210</c:v>
                </c:pt>
                <c:pt idx="304" formatCode="dd\ mmm">
                  <c:v>44211</c:v>
                </c:pt>
                <c:pt idx="305" formatCode="dd\ mmm">
                  <c:v>44212</c:v>
                </c:pt>
              </c:numCache>
            </c:numRef>
          </c:cat>
          <c:val>
            <c:numRef>
              <c:f>VARIATION!$O$32:$O$337</c:f>
              <c:numCache>
                <c:formatCode>0</c:formatCode>
                <c:ptCount val="306"/>
                <c:pt idx="0">
                  <c:v>345</c:v>
                </c:pt>
                <c:pt idx="1">
                  <c:v>475</c:v>
                </c:pt>
                <c:pt idx="2">
                  <c:v>427</c:v>
                </c:pt>
                <c:pt idx="3">
                  <c:v>627</c:v>
                </c:pt>
                <c:pt idx="4">
                  <c:v>793</c:v>
                </c:pt>
                <c:pt idx="5">
                  <c:v>651</c:v>
                </c:pt>
                <c:pt idx="6">
                  <c:v>601</c:v>
                </c:pt>
                <c:pt idx="7">
                  <c:v>743</c:v>
                </c:pt>
                <c:pt idx="8">
                  <c:v>683</c:v>
                </c:pt>
                <c:pt idx="9">
                  <c:v>712</c:v>
                </c:pt>
                <c:pt idx="10">
                  <c:v>919</c:v>
                </c:pt>
                <c:pt idx="11">
                  <c:v>889</c:v>
                </c:pt>
                <c:pt idx="12">
                  <c:v>756</c:v>
                </c:pt>
                <c:pt idx="13">
                  <c:v>812</c:v>
                </c:pt>
                <c:pt idx="14">
                  <c:v>837</c:v>
                </c:pt>
                <c:pt idx="15">
                  <c:v>727</c:v>
                </c:pt>
                <c:pt idx="16">
                  <c:v>760</c:v>
                </c:pt>
                <c:pt idx="17">
                  <c:v>766</c:v>
                </c:pt>
                <c:pt idx="18">
                  <c:v>681</c:v>
                </c:pt>
                <c:pt idx="19">
                  <c:v>525</c:v>
                </c:pt>
                <c:pt idx="20">
                  <c:v>636</c:v>
                </c:pt>
                <c:pt idx="21">
                  <c:v>604</c:v>
                </c:pt>
                <c:pt idx="22">
                  <c:v>542</c:v>
                </c:pt>
                <c:pt idx="23">
                  <c:v>610</c:v>
                </c:pt>
                <c:pt idx="24">
                  <c:v>570</c:v>
                </c:pt>
                <c:pt idx="25">
                  <c:v>619</c:v>
                </c:pt>
                <c:pt idx="26">
                  <c:v>431</c:v>
                </c:pt>
                <c:pt idx="27">
                  <c:v>566</c:v>
                </c:pt>
                <c:pt idx="28">
                  <c:v>602</c:v>
                </c:pt>
                <c:pt idx="29">
                  <c:v>578</c:v>
                </c:pt>
                <c:pt idx="30">
                  <c:v>525</c:v>
                </c:pt>
                <c:pt idx="31">
                  <c:v>575</c:v>
                </c:pt>
                <c:pt idx="32">
                  <c:v>482</c:v>
                </c:pt>
                <c:pt idx="33">
                  <c:v>433</c:v>
                </c:pt>
                <c:pt idx="34">
                  <c:v>454</c:v>
                </c:pt>
                <c:pt idx="35">
                  <c:v>534</c:v>
                </c:pt>
                <c:pt idx="36">
                  <c:v>437</c:v>
                </c:pt>
                <c:pt idx="37">
                  <c:v>464</c:v>
                </c:pt>
                <c:pt idx="38">
                  <c:v>420</c:v>
                </c:pt>
                <c:pt idx="39">
                  <c:v>415</c:v>
                </c:pt>
                <c:pt idx="40">
                  <c:v>260</c:v>
                </c:pt>
                <c:pt idx="41">
                  <c:v>333</c:v>
                </c:pt>
                <c:pt idx="42">
                  <c:v>382</c:v>
                </c:pt>
                <c:pt idx="43">
                  <c:v>323</c:v>
                </c:pt>
                <c:pt idx="44">
                  <c:v>285</c:v>
                </c:pt>
                <c:pt idx="45">
                  <c:v>269</c:v>
                </c:pt>
                <c:pt idx="46">
                  <c:v>474</c:v>
                </c:pt>
                <c:pt idx="47">
                  <c:v>174</c:v>
                </c:pt>
                <c:pt idx="48">
                  <c:v>195</c:v>
                </c:pt>
                <c:pt idx="49">
                  <c:v>236</c:v>
                </c:pt>
                <c:pt idx="50">
                  <c:v>369</c:v>
                </c:pt>
                <c:pt idx="51">
                  <c:v>274</c:v>
                </c:pt>
                <c:pt idx="52">
                  <c:v>243</c:v>
                </c:pt>
                <c:pt idx="53">
                  <c:v>194</c:v>
                </c:pt>
                <c:pt idx="54">
                  <c:v>165</c:v>
                </c:pt>
                <c:pt idx="55">
                  <c:v>179</c:v>
                </c:pt>
                <c:pt idx="56">
                  <c:v>172</c:v>
                </c:pt>
                <c:pt idx="57">
                  <c:v>195</c:v>
                </c:pt>
                <c:pt idx="58">
                  <c:v>262</c:v>
                </c:pt>
                <c:pt idx="59">
                  <c:v>242</c:v>
                </c:pt>
                <c:pt idx="60">
                  <c:v>153</c:v>
                </c:pt>
                <c:pt idx="61">
                  <c:v>145</c:v>
                </c:pt>
                <c:pt idx="62">
                  <c:v>99</c:v>
                </c:pt>
                <c:pt idx="63">
                  <c:v>162</c:v>
                </c:pt>
                <c:pt idx="64">
                  <c:v>161</c:v>
                </c:pt>
                <c:pt idx="65">
                  <c:v>156</c:v>
                </c:pt>
                <c:pt idx="66">
                  <c:v>130</c:v>
                </c:pt>
                <c:pt idx="67">
                  <c:v>119</c:v>
                </c:pt>
                <c:pt idx="68">
                  <c:v>50</c:v>
                </c:pt>
                <c:pt idx="69">
                  <c:v>92</c:v>
                </c:pt>
                <c:pt idx="70">
                  <c:v>78</c:v>
                </c:pt>
                <c:pt idx="71">
                  <c:v>117</c:v>
                </c:pt>
                <c:pt idx="72">
                  <c:v>70</c:v>
                </c:pt>
                <c:pt idx="73">
                  <c:v>87</c:v>
                </c:pt>
                <c:pt idx="74">
                  <c:v>111</c:v>
                </c:pt>
                <c:pt idx="75">
                  <c:v>75</c:v>
                </c:pt>
                <c:pt idx="76">
                  <c:v>60</c:v>
                </c:pt>
                <c:pt idx="77">
                  <c:v>55</c:v>
                </c:pt>
                <c:pt idx="78">
                  <c:v>71</c:v>
                </c:pt>
                <c:pt idx="79">
                  <c:v>88</c:v>
                </c:pt>
                <c:pt idx="80">
                  <c:v>85</c:v>
                </c:pt>
                <c:pt idx="81">
                  <c:v>72</c:v>
                </c:pt>
                <c:pt idx="82">
                  <c:v>53</c:v>
                </c:pt>
                <c:pt idx="83">
                  <c:v>65</c:v>
                </c:pt>
                <c:pt idx="84">
                  <c:v>79</c:v>
                </c:pt>
                <c:pt idx="85">
                  <c:v>71</c:v>
                </c:pt>
                <c:pt idx="86">
                  <c:v>53</c:v>
                </c:pt>
                <c:pt idx="87">
                  <c:v>56</c:v>
                </c:pt>
                <c:pt idx="88">
                  <c:v>78</c:v>
                </c:pt>
                <c:pt idx="89">
                  <c:v>44</c:v>
                </c:pt>
                <c:pt idx="90">
                  <c:v>26</c:v>
                </c:pt>
                <c:pt idx="91">
                  <c:v>34</c:v>
                </c:pt>
                <c:pt idx="92">
                  <c:v>43</c:v>
                </c:pt>
                <c:pt idx="93">
                  <c:v>5</c:v>
                </c:pt>
                <c:pt idx="94">
                  <c:v>47</c:v>
                </c:pt>
                <c:pt idx="95">
                  <c:v>49</c:v>
                </c:pt>
                <c:pt idx="96">
                  <c:v>24</c:v>
                </c:pt>
                <c:pt idx="97">
                  <c:v>23</c:v>
                </c:pt>
                <c:pt idx="98">
                  <c:v>18</c:v>
                </c:pt>
                <c:pt idx="99">
                  <c:v>30</c:v>
                </c:pt>
                <c:pt idx="100">
                  <c:v>34</c:v>
                </c:pt>
                <c:pt idx="101">
                  <c:v>30</c:v>
                </c:pt>
                <c:pt idx="102">
                  <c:v>8</c:v>
                </c:pt>
                <c:pt idx="103">
                  <c:v>22</c:v>
                </c:pt>
                <c:pt idx="104">
                  <c:v>6</c:v>
                </c:pt>
                <c:pt idx="105">
                  <c:v>23</c:v>
                </c:pt>
                <c:pt idx="106">
                  <c:v>21</c:v>
                </c:pt>
                <c:pt idx="107">
                  <c:v>30</c:v>
                </c:pt>
                <c:pt idx="108">
                  <c:v>15</c:v>
                </c:pt>
                <c:pt idx="109">
                  <c:v>21</c:v>
                </c:pt>
                <c:pt idx="110">
                  <c:v>7</c:v>
                </c:pt>
                <c:pt idx="111">
                  <c:v>8</c:v>
                </c:pt>
                <c:pt idx="112">
                  <c:v>30</c:v>
                </c:pt>
                <c:pt idx="113">
                  <c:v>15</c:v>
                </c:pt>
                <c:pt idx="114">
                  <c:v>12</c:v>
                </c:pt>
                <c:pt idx="115">
                  <c:v>12</c:v>
                </c:pt>
                <c:pt idx="116">
                  <c:v>7</c:v>
                </c:pt>
                <c:pt idx="117">
                  <c:v>9</c:v>
                </c:pt>
                <c:pt idx="118">
                  <c:v>13</c:v>
                </c:pt>
                <c:pt idx="119">
                  <c:v>17</c:v>
                </c:pt>
                <c:pt idx="120">
                  <c:v>13</c:v>
                </c:pt>
                <c:pt idx="121">
                  <c:v>20</c:v>
                </c:pt>
                <c:pt idx="122">
                  <c:v>11</c:v>
                </c:pt>
                <c:pt idx="123">
                  <c:v>14</c:v>
                </c:pt>
                <c:pt idx="124">
                  <c:v>3</c:v>
                </c:pt>
                <c:pt idx="125">
                  <c:v>13</c:v>
                </c:pt>
                <c:pt idx="126">
                  <c:v>15</c:v>
                </c:pt>
                <c:pt idx="127">
                  <c:v>9</c:v>
                </c:pt>
                <c:pt idx="128">
                  <c:v>10</c:v>
                </c:pt>
                <c:pt idx="129">
                  <c:v>5</c:v>
                </c:pt>
                <c:pt idx="130">
                  <c:v>15</c:v>
                </c:pt>
                <c:pt idx="131">
                  <c:v>18</c:v>
                </c:pt>
                <c:pt idx="132">
                  <c:v>22</c:v>
                </c:pt>
                <c:pt idx="133">
                  <c:v>85</c:v>
                </c:pt>
                <c:pt idx="134">
                  <c:v>25</c:v>
                </c:pt>
                <c:pt idx="135">
                  <c:v>21</c:v>
                </c:pt>
                <c:pt idx="136">
                  <c:v>12</c:v>
                </c:pt>
                <c:pt idx="137">
                  <c:v>5</c:v>
                </c:pt>
                <c:pt idx="138">
                  <c:v>8</c:v>
                </c:pt>
                <c:pt idx="139">
                  <c:v>12</c:v>
                </c:pt>
                <c:pt idx="140">
                  <c:v>5</c:v>
                </c:pt>
                <c:pt idx="141">
                  <c:v>10</c:v>
                </c:pt>
                <c:pt idx="142">
                  <c:v>6</c:v>
                </c:pt>
                <c:pt idx="143">
                  <c:v>3</c:v>
                </c:pt>
                <c:pt idx="144">
                  <c:v>13</c:v>
                </c:pt>
                <c:pt idx="145">
                  <c:v>2</c:v>
                </c:pt>
                <c:pt idx="146">
                  <c:v>4</c:v>
                </c:pt>
                <c:pt idx="147">
                  <c:v>6</c:v>
                </c:pt>
                <c:pt idx="148">
                  <c:v>10</c:v>
                </c:pt>
                <c:pt idx="149">
                  <c:v>6</c:v>
                </c:pt>
                <c:pt idx="150">
                  <c:v>3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5</c:v>
                </c:pt>
                <c:pt idx="155">
                  <c:v>7</c:v>
                </c:pt>
                <c:pt idx="156">
                  <c:v>6</c:v>
                </c:pt>
                <c:pt idx="157">
                  <c:v>9</c:v>
                </c:pt>
                <c:pt idx="158">
                  <c:v>3</c:v>
                </c:pt>
                <c:pt idx="159">
                  <c:v>7</c:v>
                </c:pt>
                <c:pt idx="160">
                  <c:v>4</c:v>
                </c:pt>
                <c:pt idx="161">
                  <c:v>4</c:v>
                </c:pt>
                <c:pt idx="162">
                  <c:v>13</c:v>
                </c:pt>
                <c:pt idx="163">
                  <c:v>5</c:v>
                </c:pt>
                <c:pt idx="164">
                  <c:v>9</c:v>
                </c:pt>
                <c:pt idx="165">
                  <c:v>1</c:v>
                </c:pt>
                <c:pt idx="166">
                  <c:v>4</c:v>
                </c:pt>
                <c:pt idx="167">
                  <c:v>6</c:v>
                </c:pt>
                <c:pt idx="168">
                  <c:v>8</c:v>
                </c:pt>
                <c:pt idx="169">
                  <c:v>6</c:v>
                </c:pt>
                <c:pt idx="170">
                  <c:v>10</c:v>
                </c:pt>
                <c:pt idx="171">
                  <c:v>11</c:v>
                </c:pt>
                <c:pt idx="172">
                  <c:v>16</c:v>
                </c:pt>
                <c:pt idx="173">
                  <c:v>7</c:v>
                </c:pt>
                <c:pt idx="174">
                  <c:v>12</c:v>
                </c:pt>
                <c:pt idx="175">
                  <c:v>10</c:v>
                </c:pt>
                <c:pt idx="176">
                  <c:v>14</c:v>
                </c:pt>
                <c:pt idx="177">
                  <c:v>10</c:v>
                </c:pt>
                <c:pt idx="178">
                  <c:v>10</c:v>
                </c:pt>
                <c:pt idx="179">
                  <c:v>6</c:v>
                </c:pt>
                <c:pt idx="180">
                  <c:v>7</c:v>
                </c:pt>
                <c:pt idx="181">
                  <c:v>14</c:v>
                </c:pt>
                <c:pt idx="182">
                  <c:v>9</c:v>
                </c:pt>
                <c:pt idx="183">
                  <c:v>12</c:v>
                </c:pt>
                <c:pt idx="184">
                  <c:v>13</c:v>
                </c:pt>
                <c:pt idx="185">
                  <c:v>10</c:v>
                </c:pt>
                <c:pt idx="186">
                  <c:v>24</c:v>
                </c:pt>
                <c:pt idx="187">
                  <c:v>15</c:v>
                </c:pt>
                <c:pt idx="188">
                  <c:v>17</c:v>
                </c:pt>
                <c:pt idx="189">
                  <c:v>14</c:v>
                </c:pt>
                <c:pt idx="190">
                  <c:v>20</c:v>
                </c:pt>
                <c:pt idx="191">
                  <c:v>23</c:v>
                </c:pt>
                <c:pt idx="192">
                  <c:v>20</c:v>
                </c:pt>
                <c:pt idx="193">
                  <c:v>17</c:v>
                </c:pt>
                <c:pt idx="194">
                  <c:v>17</c:v>
                </c:pt>
                <c:pt idx="195">
                  <c:v>16</c:v>
                </c:pt>
                <c:pt idx="196">
                  <c:v>24</c:v>
                </c:pt>
                <c:pt idx="197">
                  <c:v>19</c:v>
                </c:pt>
                <c:pt idx="198">
                  <c:v>24</c:v>
                </c:pt>
                <c:pt idx="199">
                  <c:v>23</c:v>
                </c:pt>
                <c:pt idx="200">
                  <c:v>27</c:v>
                </c:pt>
                <c:pt idx="201">
                  <c:v>18</c:v>
                </c:pt>
                <c:pt idx="202">
                  <c:v>16</c:v>
                </c:pt>
                <c:pt idx="203">
                  <c:v>28</c:v>
                </c:pt>
                <c:pt idx="204">
                  <c:v>31</c:v>
                </c:pt>
                <c:pt idx="205">
                  <c:v>22</c:v>
                </c:pt>
                <c:pt idx="206">
                  <c:v>28</c:v>
                </c:pt>
                <c:pt idx="207">
                  <c:v>29</c:v>
                </c:pt>
                <c:pt idx="208">
                  <c:v>26</c:v>
                </c:pt>
                <c:pt idx="209">
                  <c:v>39</c:v>
                </c:pt>
                <c:pt idx="210">
                  <c:v>41</c:v>
                </c:pt>
                <c:pt idx="211">
                  <c:v>43</c:v>
                </c:pt>
                <c:pt idx="212">
                  <c:v>83</c:v>
                </c:pt>
                <c:pt idx="213">
                  <c:v>55</c:v>
                </c:pt>
                <c:pt idx="214">
                  <c:v>47</c:v>
                </c:pt>
                <c:pt idx="215">
                  <c:v>69</c:v>
                </c:pt>
                <c:pt idx="216">
                  <c:v>73</c:v>
                </c:pt>
                <c:pt idx="217">
                  <c:v>89</c:v>
                </c:pt>
                <c:pt idx="218">
                  <c:v>127</c:v>
                </c:pt>
                <c:pt idx="219">
                  <c:v>136</c:v>
                </c:pt>
                <c:pt idx="220">
                  <c:v>91</c:v>
                </c:pt>
                <c:pt idx="221">
                  <c:v>151</c:v>
                </c:pt>
                <c:pt idx="222">
                  <c:v>128</c:v>
                </c:pt>
                <c:pt idx="223">
                  <c:v>141</c:v>
                </c:pt>
                <c:pt idx="224">
                  <c:v>221</c:v>
                </c:pt>
                <c:pt idx="225">
                  <c:v>205</c:v>
                </c:pt>
                <c:pt idx="226">
                  <c:v>217</c:v>
                </c:pt>
                <c:pt idx="227">
                  <c:v>199</c:v>
                </c:pt>
                <c:pt idx="228">
                  <c:v>297</c:v>
                </c:pt>
                <c:pt idx="229">
                  <c:v>208</c:v>
                </c:pt>
                <c:pt idx="230">
                  <c:v>233</c:v>
                </c:pt>
                <c:pt idx="231">
                  <c:v>353</c:v>
                </c:pt>
                <c:pt idx="232">
                  <c:v>352</c:v>
                </c:pt>
                <c:pt idx="233">
                  <c:v>428</c:v>
                </c:pt>
                <c:pt idx="234">
                  <c:v>446</c:v>
                </c:pt>
                <c:pt idx="235">
                  <c:v>425</c:v>
                </c:pt>
                <c:pt idx="236">
                  <c:v>331</c:v>
                </c:pt>
                <c:pt idx="237">
                  <c:v>356</c:v>
                </c:pt>
                <c:pt idx="238">
                  <c:v>580</c:v>
                </c:pt>
                <c:pt idx="239">
                  <c:v>623</c:v>
                </c:pt>
                <c:pt idx="240">
                  <c:v>636</c:v>
                </c:pt>
                <c:pt idx="241">
                  <c:v>550</c:v>
                </c:pt>
                <c:pt idx="242">
                  <c:v>544</c:v>
                </c:pt>
                <c:pt idx="243">
                  <c:v>546</c:v>
                </c:pt>
                <c:pt idx="244">
                  <c:v>504</c:v>
                </c:pt>
                <c:pt idx="245">
                  <c:v>731</c:v>
                </c:pt>
                <c:pt idx="246">
                  <c:v>753</c:v>
                </c:pt>
                <c:pt idx="247">
                  <c:v>653</c:v>
                </c:pt>
                <c:pt idx="248">
                  <c:v>699</c:v>
                </c:pt>
                <c:pt idx="249">
                  <c:v>692</c:v>
                </c:pt>
                <c:pt idx="250">
                  <c:v>562</c:v>
                </c:pt>
                <c:pt idx="251">
                  <c:v>630</c:v>
                </c:pt>
                <c:pt idx="252">
                  <c:v>853</c:v>
                </c:pt>
                <c:pt idx="253">
                  <c:v>722</c:v>
                </c:pt>
                <c:pt idx="254">
                  <c:v>822</c:v>
                </c:pt>
                <c:pt idx="255">
                  <c:v>827</c:v>
                </c:pt>
                <c:pt idx="256">
                  <c:v>686</c:v>
                </c:pt>
                <c:pt idx="257">
                  <c:v>541</c:v>
                </c:pt>
                <c:pt idx="258">
                  <c:v>672</c:v>
                </c:pt>
                <c:pt idx="259">
                  <c:v>785</c:v>
                </c:pt>
                <c:pt idx="260">
                  <c:v>684</c:v>
                </c:pt>
                <c:pt idx="261">
                  <c:v>993</c:v>
                </c:pt>
                <c:pt idx="262">
                  <c:v>814</c:v>
                </c:pt>
                <c:pt idx="263">
                  <c:v>662</c:v>
                </c:pt>
                <c:pt idx="264">
                  <c:v>564</c:v>
                </c:pt>
                <c:pt idx="265">
                  <c:v>528</c:v>
                </c:pt>
                <c:pt idx="266">
                  <c:v>634</c:v>
                </c:pt>
                <c:pt idx="267">
                  <c:v>499</c:v>
                </c:pt>
                <c:pt idx="268">
                  <c:v>887</c:v>
                </c:pt>
                <c:pt idx="269">
                  <c:v>761</c:v>
                </c:pt>
                <c:pt idx="270">
                  <c:v>649</c:v>
                </c:pt>
                <c:pt idx="271">
                  <c:v>484</c:v>
                </c:pt>
                <c:pt idx="272">
                  <c:v>491</c:v>
                </c:pt>
                <c:pt idx="273">
                  <c:v>846</c:v>
                </c:pt>
                <c:pt idx="274">
                  <c:v>680</c:v>
                </c:pt>
                <c:pt idx="275">
                  <c:v>683</c:v>
                </c:pt>
                <c:pt idx="276">
                  <c:v>674</c:v>
                </c:pt>
                <c:pt idx="277">
                  <c:v>553</c:v>
                </c:pt>
                <c:pt idx="278">
                  <c:v>352</c:v>
                </c:pt>
                <c:pt idx="279">
                  <c:v>415</c:v>
                </c:pt>
                <c:pt idx="280">
                  <c:v>628</c:v>
                </c:pt>
                <c:pt idx="281">
                  <c:v>553</c:v>
                </c:pt>
                <c:pt idx="282">
                  <c:v>505</c:v>
                </c:pt>
                <c:pt idx="283">
                  <c:v>459</c:v>
                </c:pt>
                <c:pt idx="284">
                  <c:v>261</c:v>
                </c:pt>
                <c:pt idx="285">
                  <c:v>305</c:v>
                </c:pt>
                <c:pt idx="286">
                  <c:v>445</c:v>
                </c:pt>
                <c:pt idx="287">
                  <c:v>659</c:v>
                </c:pt>
                <c:pt idx="288">
                  <c:v>575</c:v>
                </c:pt>
                <c:pt idx="289">
                  <c:v>555</c:v>
                </c:pt>
                <c:pt idx="290">
                  <c:v>462</c:v>
                </c:pt>
                <c:pt idx="291">
                  <c:v>364</c:v>
                </c:pt>
                <c:pt idx="292">
                  <c:v>347</c:v>
                </c:pt>
                <c:pt idx="293">
                  <c:v>348</c:v>
                </c:pt>
                <c:pt idx="294">
                  <c:v>649</c:v>
                </c:pt>
                <c:pt idx="295">
                  <c:v>548</c:v>
                </c:pt>
                <c:pt idx="296">
                  <c:v>414</c:v>
                </c:pt>
                <c:pt idx="297">
                  <c:v>620</c:v>
                </c:pt>
                <c:pt idx="298">
                  <c:v>483</c:v>
                </c:pt>
                <c:pt idx="299">
                  <c:v>361</c:v>
                </c:pt>
                <c:pt idx="300">
                  <c:v>448</c:v>
                </c:pt>
                <c:pt idx="301">
                  <c:v>616</c:v>
                </c:pt>
                <c:pt idx="302">
                  <c:v>507</c:v>
                </c:pt>
                <c:pt idx="303">
                  <c:v>522</c:v>
                </c:pt>
                <c:pt idx="304">
                  <c:v>477</c:v>
                </c:pt>
                <c:pt idx="305">
                  <c:v>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094608"/>
        <c:axId val="3300977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VARIATION!$P$31</c15:sqref>
                        </c15:formulaRef>
                      </c:ext>
                    </c:extLst>
                    <c:strCache>
                      <c:ptCount val="1"/>
                      <c:pt idx="0">
                        <c:v>Corée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VARIATION!$I$32:$I$337</c15:sqref>
                        </c15:formulaRef>
                      </c:ext>
                    </c:extLst>
                    <c:numCache>
                      <c:formatCode>d\-mmm</c:formatCode>
                      <c:ptCount val="306"/>
                      <c:pt idx="0">
                        <c:v>43907</c:v>
                      </c:pt>
                      <c:pt idx="1">
                        <c:v>43908</c:v>
                      </c:pt>
                      <c:pt idx="2">
                        <c:v>43909</c:v>
                      </c:pt>
                      <c:pt idx="3">
                        <c:v>43910</c:v>
                      </c:pt>
                      <c:pt idx="4">
                        <c:v>43911</c:v>
                      </c:pt>
                      <c:pt idx="5">
                        <c:v>43912</c:v>
                      </c:pt>
                      <c:pt idx="6">
                        <c:v>43913</c:v>
                      </c:pt>
                      <c:pt idx="7">
                        <c:v>43914</c:v>
                      </c:pt>
                      <c:pt idx="8">
                        <c:v>43915</c:v>
                      </c:pt>
                      <c:pt idx="9">
                        <c:v>43916</c:v>
                      </c:pt>
                      <c:pt idx="10">
                        <c:v>43917</c:v>
                      </c:pt>
                      <c:pt idx="11">
                        <c:v>43918</c:v>
                      </c:pt>
                      <c:pt idx="12">
                        <c:v>43919</c:v>
                      </c:pt>
                      <c:pt idx="13">
                        <c:v>43920</c:v>
                      </c:pt>
                      <c:pt idx="14">
                        <c:v>43921</c:v>
                      </c:pt>
                      <c:pt idx="15" formatCode="dd\ mmmm">
                        <c:v>43922</c:v>
                      </c:pt>
                      <c:pt idx="16" formatCode="dd\ mmmm">
                        <c:v>43923</c:v>
                      </c:pt>
                      <c:pt idx="17" formatCode="dd\ mmmm">
                        <c:v>43924</c:v>
                      </c:pt>
                      <c:pt idx="18" formatCode="dd\ mmmm">
                        <c:v>43925</c:v>
                      </c:pt>
                      <c:pt idx="19" formatCode="dd\ mmmm">
                        <c:v>43926</c:v>
                      </c:pt>
                      <c:pt idx="20" formatCode="dd\ mmmm">
                        <c:v>43927</c:v>
                      </c:pt>
                      <c:pt idx="21" formatCode="dd\ mmmm">
                        <c:v>43928</c:v>
                      </c:pt>
                      <c:pt idx="22" formatCode="dd\ mmmm">
                        <c:v>43929</c:v>
                      </c:pt>
                      <c:pt idx="23" formatCode="dd\ mmmm">
                        <c:v>43930</c:v>
                      </c:pt>
                      <c:pt idx="24" formatCode="dd\ mmmm">
                        <c:v>43931</c:v>
                      </c:pt>
                      <c:pt idx="25" formatCode="dd\ mmmm">
                        <c:v>43932</c:v>
                      </c:pt>
                      <c:pt idx="26" formatCode="dd\ mmmm">
                        <c:v>43933</c:v>
                      </c:pt>
                      <c:pt idx="27" formatCode="dd\ mmmm">
                        <c:v>43934</c:v>
                      </c:pt>
                      <c:pt idx="28" formatCode="dd\ mmmm">
                        <c:v>43935</c:v>
                      </c:pt>
                      <c:pt idx="29" formatCode="dd\ mmmm">
                        <c:v>43936</c:v>
                      </c:pt>
                      <c:pt idx="30" formatCode="dd\ mmmm">
                        <c:v>43937</c:v>
                      </c:pt>
                      <c:pt idx="31" formatCode="dd\ mmmm">
                        <c:v>43938</c:v>
                      </c:pt>
                      <c:pt idx="32" formatCode="dd\ mmmm">
                        <c:v>43939</c:v>
                      </c:pt>
                      <c:pt idx="33" formatCode="dd\ mmmm">
                        <c:v>43940</c:v>
                      </c:pt>
                      <c:pt idx="34" formatCode="dd\ mmmm">
                        <c:v>43941</c:v>
                      </c:pt>
                      <c:pt idx="35" formatCode="dd\ mmmm">
                        <c:v>43942</c:v>
                      </c:pt>
                      <c:pt idx="36" formatCode="dd\ mmmm">
                        <c:v>43943</c:v>
                      </c:pt>
                      <c:pt idx="37" formatCode="dd\ mmmm">
                        <c:v>43944</c:v>
                      </c:pt>
                      <c:pt idx="38" formatCode="dd\ mmmm">
                        <c:v>43945</c:v>
                      </c:pt>
                      <c:pt idx="39" formatCode="dd\ mmmm">
                        <c:v>43946</c:v>
                      </c:pt>
                      <c:pt idx="40" formatCode="dd\ mmmm">
                        <c:v>43947</c:v>
                      </c:pt>
                      <c:pt idx="41" formatCode="dd\ mmmm">
                        <c:v>43948</c:v>
                      </c:pt>
                      <c:pt idx="42" formatCode="dd\ mmmm">
                        <c:v>43949</c:v>
                      </c:pt>
                      <c:pt idx="43" formatCode="dd\ mmmm">
                        <c:v>43950</c:v>
                      </c:pt>
                      <c:pt idx="44" formatCode="dd\ mmmm">
                        <c:v>43951</c:v>
                      </c:pt>
                      <c:pt idx="45" formatCode="dd\ mmmm">
                        <c:v>43952</c:v>
                      </c:pt>
                      <c:pt idx="46" formatCode="dd\ mmmm">
                        <c:v>43953</c:v>
                      </c:pt>
                      <c:pt idx="47" formatCode="dd\ mmmm">
                        <c:v>43954</c:v>
                      </c:pt>
                      <c:pt idx="48" formatCode="dd\ mmmm">
                        <c:v>43955</c:v>
                      </c:pt>
                      <c:pt idx="49" formatCode="dd\ mmmm">
                        <c:v>43956</c:v>
                      </c:pt>
                      <c:pt idx="50" formatCode="dd\ mmmm">
                        <c:v>43957</c:v>
                      </c:pt>
                      <c:pt idx="51" formatCode="dd\ mmmm">
                        <c:v>43958</c:v>
                      </c:pt>
                      <c:pt idx="52" formatCode="dd\ mmmm">
                        <c:v>43959</c:v>
                      </c:pt>
                      <c:pt idx="53" formatCode="dd\ mmmm">
                        <c:v>43960</c:v>
                      </c:pt>
                      <c:pt idx="54" formatCode="dd\ mmmm">
                        <c:v>43961</c:v>
                      </c:pt>
                      <c:pt idx="55" formatCode="dd\ mmmm">
                        <c:v>43962</c:v>
                      </c:pt>
                      <c:pt idx="56" formatCode="dd\ mmmm">
                        <c:v>43963</c:v>
                      </c:pt>
                      <c:pt idx="57" formatCode="dd\ mmmm">
                        <c:v>43964</c:v>
                      </c:pt>
                      <c:pt idx="58" formatCode="dd\ mmmm">
                        <c:v>43965</c:v>
                      </c:pt>
                      <c:pt idx="59" formatCode="dd\ mmmm">
                        <c:v>43966</c:v>
                      </c:pt>
                      <c:pt idx="60" formatCode="dd\ mmmm">
                        <c:v>43967</c:v>
                      </c:pt>
                      <c:pt idx="61" formatCode="dd\ mmmm">
                        <c:v>43968</c:v>
                      </c:pt>
                      <c:pt idx="62" formatCode="dd\ mmmm">
                        <c:v>43969</c:v>
                      </c:pt>
                      <c:pt idx="63" formatCode="dd\ mmmm">
                        <c:v>43970</c:v>
                      </c:pt>
                      <c:pt idx="64" formatCode="dd\ mmmm">
                        <c:v>43971</c:v>
                      </c:pt>
                      <c:pt idx="65" formatCode="dd\ mmmm">
                        <c:v>43972</c:v>
                      </c:pt>
                      <c:pt idx="66" formatCode="dd\ mmmm">
                        <c:v>43973</c:v>
                      </c:pt>
                      <c:pt idx="67" formatCode="dd\ mmmm">
                        <c:v>43974</c:v>
                      </c:pt>
                      <c:pt idx="68" formatCode="dd\ mmmm">
                        <c:v>43975</c:v>
                      </c:pt>
                      <c:pt idx="69" formatCode="dd\ mmmm">
                        <c:v>43976</c:v>
                      </c:pt>
                      <c:pt idx="70" formatCode="dd\ mmmm">
                        <c:v>43977</c:v>
                      </c:pt>
                      <c:pt idx="71" formatCode="dd\ mmmm">
                        <c:v>43978</c:v>
                      </c:pt>
                      <c:pt idx="72" formatCode="dd\ mmmm">
                        <c:v>43979</c:v>
                      </c:pt>
                      <c:pt idx="73" formatCode="dd\ mmmm">
                        <c:v>43980</c:v>
                      </c:pt>
                      <c:pt idx="74" formatCode="dd\ mmmm">
                        <c:v>43981</c:v>
                      </c:pt>
                      <c:pt idx="75" formatCode="dd\ mmmm">
                        <c:v>43982</c:v>
                      </c:pt>
                      <c:pt idx="76" formatCode="dd\ mmmm">
                        <c:v>43983</c:v>
                      </c:pt>
                      <c:pt idx="77" formatCode="dd\ mmmm">
                        <c:v>43984</c:v>
                      </c:pt>
                      <c:pt idx="78" formatCode="dd\ mmmm">
                        <c:v>43985</c:v>
                      </c:pt>
                      <c:pt idx="79" formatCode="dd\ mmmm">
                        <c:v>43986</c:v>
                      </c:pt>
                      <c:pt idx="80" formatCode="dd\ mmmm">
                        <c:v>43987</c:v>
                      </c:pt>
                      <c:pt idx="81" formatCode="dd\ mmmm">
                        <c:v>43988</c:v>
                      </c:pt>
                      <c:pt idx="82" formatCode="dd\ mmmm">
                        <c:v>43989</c:v>
                      </c:pt>
                      <c:pt idx="83" formatCode="dd\ mmmm">
                        <c:v>43990</c:v>
                      </c:pt>
                      <c:pt idx="84" formatCode="dd\ mmmm">
                        <c:v>43991</c:v>
                      </c:pt>
                      <c:pt idx="85" formatCode="dd\ mmmm">
                        <c:v>43992</c:v>
                      </c:pt>
                      <c:pt idx="86" formatCode="dd\ mmmm">
                        <c:v>43993</c:v>
                      </c:pt>
                      <c:pt idx="87" formatCode="dd\ mmmm">
                        <c:v>43994</c:v>
                      </c:pt>
                      <c:pt idx="88" formatCode="dd\ mmmm">
                        <c:v>43995</c:v>
                      </c:pt>
                      <c:pt idx="89" formatCode="dd\ mmmm">
                        <c:v>43996</c:v>
                      </c:pt>
                      <c:pt idx="90" formatCode="dd\ mmmm">
                        <c:v>43997</c:v>
                      </c:pt>
                      <c:pt idx="91" formatCode="dd\ mmmm">
                        <c:v>43998</c:v>
                      </c:pt>
                      <c:pt idx="92" formatCode="dd\ mmmm">
                        <c:v>43999</c:v>
                      </c:pt>
                      <c:pt idx="93" formatCode="dd\ mmmm">
                        <c:v>44000</c:v>
                      </c:pt>
                      <c:pt idx="94" formatCode="dd\ mmmm">
                        <c:v>44001</c:v>
                      </c:pt>
                      <c:pt idx="95" formatCode="dd\ mmmm">
                        <c:v>44002</c:v>
                      </c:pt>
                      <c:pt idx="96" formatCode="dd\ mmmm">
                        <c:v>44003</c:v>
                      </c:pt>
                      <c:pt idx="97" formatCode="dd\ mmmm">
                        <c:v>44004</c:v>
                      </c:pt>
                      <c:pt idx="98" formatCode="dd\ mmmm">
                        <c:v>44005</c:v>
                      </c:pt>
                      <c:pt idx="99" formatCode="dd\ mmmm">
                        <c:v>44006</c:v>
                      </c:pt>
                      <c:pt idx="100" formatCode="dd\ mmmm">
                        <c:v>44007</c:v>
                      </c:pt>
                      <c:pt idx="101" formatCode="dd\ mmmm">
                        <c:v>44008</c:v>
                      </c:pt>
                      <c:pt idx="102" formatCode="dd\ mmmm">
                        <c:v>44009</c:v>
                      </c:pt>
                      <c:pt idx="103" formatCode="dd\ mmmm">
                        <c:v>44010</c:v>
                      </c:pt>
                      <c:pt idx="104" formatCode="dd\ mmmm">
                        <c:v>44011</c:v>
                      </c:pt>
                      <c:pt idx="105" formatCode="dd\ mmmm">
                        <c:v>44012</c:v>
                      </c:pt>
                      <c:pt idx="106" formatCode="dd\ mmmm">
                        <c:v>44013</c:v>
                      </c:pt>
                      <c:pt idx="107" formatCode="dd\ mmmm">
                        <c:v>44014</c:v>
                      </c:pt>
                      <c:pt idx="108" formatCode="dd\ mmmm">
                        <c:v>44015</c:v>
                      </c:pt>
                      <c:pt idx="109" formatCode="dd\ mmmm">
                        <c:v>44016</c:v>
                      </c:pt>
                      <c:pt idx="110" formatCode="dd\ mmmm">
                        <c:v>44017</c:v>
                      </c:pt>
                      <c:pt idx="111" formatCode="dd\ mmmm">
                        <c:v>44018</c:v>
                      </c:pt>
                      <c:pt idx="112" formatCode="dd\ mmmm">
                        <c:v>44019</c:v>
                      </c:pt>
                      <c:pt idx="113" formatCode="dd\ mmmm">
                        <c:v>44020</c:v>
                      </c:pt>
                      <c:pt idx="114" formatCode="dd\ mmmm">
                        <c:v>44021</c:v>
                      </c:pt>
                      <c:pt idx="115" formatCode="dd\ mmmm">
                        <c:v>44022</c:v>
                      </c:pt>
                      <c:pt idx="116" formatCode="dd\ mmmm">
                        <c:v>44023</c:v>
                      </c:pt>
                      <c:pt idx="117" formatCode="dd\ mmmm">
                        <c:v>44024</c:v>
                      </c:pt>
                      <c:pt idx="118" formatCode="dd\ mmmm">
                        <c:v>44025</c:v>
                      </c:pt>
                      <c:pt idx="119" formatCode="dd\ mmmm">
                        <c:v>44026</c:v>
                      </c:pt>
                      <c:pt idx="120" formatCode="dd\ mmmm">
                        <c:v>44027</c:v>
                      </c:pt>
                      <c:pt idx="121" formatCode="dd\ mmmm">
                        <c:v>44028</c:v>
                      </c:pt>
                      <c:pt idx="122" formatCode="dd\ mmmm">
                        <c:v>44029</c:v>
                      </c:pt>
                      <c:pt idx="123" formatCode="dd\ mmmm">
                        <c:v>44030</c:v>
                      </c:pt>
                      <c:pt idx="124" formatCode="dd\ mmmm">
                        <c:v>44031</c:v>
                      </c:pt>
                      <c:pt idx="125" formatCode="dd\ mmmm">
                        <c:v>44032</c:v>
                      </c:pt>
                      <c:pt idx="126" formatCode="dd\ mmmm">
                        <c:v>44033</c:v>
                      </c:pt>
                      <c:pt idx="127" formatCode="dd\ mmmm">
                        <c:v>44034</c:v>
                      </c:pt>
                      <c:pt idx="128" formatCode="dd\ mmmm">
                        <c:v>44035</c:v>
                      </c:pt>
                      <c:pt idx="129" formatCode="dd\ mmmm">
                        <c:v>44036</c:v>
                      </c:pt>
                      <c:pt idx="130" formatCode="dd\ mmmm">
                        <c:v>44037</c:v>
                      </c:pt>
                      <c:pt idx="131" formatCode="dd\ mmmm">
                        <c:v>44038</c:v>
                      </c:pt>
                      <c:pt idx="132" formatCode="dd\ mmmm">
                        <c:v>44039</c:v>
                      </c:pt>
                      <c:pt idx="133" formatCode="dd\ mmmm">
                        <c:v>44040</c:v>
                      </c:pt>
                      <c:pt idx="134" formatCode="dd\ mmmm">
                        <c:v>44041</c:v>
                      </c:pt>
                      <c:pt idx="135" formatCode="dd\ mmmm">
                        <c:v>44042</c:v>
                      </c:pt>
                      <c:pt idx="136" formatCode="dd\ mmmm">
                        <c:v>44043</c:v>
                      </c:pt>
                      <c:pt idx="137" formatCode="dd\ mmmm">
                        <c:v>44044</c:v>
                      </c:pt>
                      <c:pt idx="138" formatCode="dd\ mmmm">
                        <c:v>44045</c:v>
                      </c:pt>
                      <c:pt idx="139" formatCode="dd\ mmmm">
                        <c:v>44046</c:v>
                      </c:pt>
                      <c:pt idx="140" formatCode="dd\ mmmm">
                        <c:v>44047</c:v>
                      </c:pt>
                      <c:pt idx="141" formatCode="dd\ mmmm">
                        <c:v>44048</c:v>
                      </c:pt>
                      <c:pt idx="142" formatCode="dd\ mmmm">
                        <c:v>44049</c:v>
                      </c:pt>
                      <c:pt idx="143" formatCode="dd\ mmmm">
                        <c:v>44050</c:v>
                      </c:pt>
                      <c:pt idx="144" formatCode="dd\ mmmm">
                        <c:v>44051</c:v>
                      </c:pt>
                      <c:pt idx="145" formatCode="dd\ mmmm">
                        <c:v>44052</c:v>
                      </c:pt>
                      <c:pt idx="146" formatCode="dd\ mmmm">
                        <c:v>44053</c:v>
                      </c:pt>
                      <c:pt idx="147" formatCode="dd\ mmmm">
                        <c:v>44054</c:v>
                      </c:pt>
                      <c:pt idx="148" formatCode="dd\ mmmm">
                        <c:v>44055</c:v>
                      </c:pt>
                      <c:pt idx="149" formatCode="dd\ mmmm">
                        <c:v>44056</c:v>
                      </c:pt>
                      <c:pt idx="150" formatCode="dd\ mmmm">
                        <c:v>44057</c:v>
                      </c:pt>
                      <c:pt idx="151" formatCode="dd\ mmmm">
                        <c:v>44058</c:v>
                      </c:pt>
                      <c:pt idx="152" formatCode="dd\ mmmm">
                        <c:v>44059</c:v>
                      </c:pt>
                      <c:pt idx="153" formatCode="dd\ mmmm">
                        <c:v>44060</c:v>
                      </c:pt>
                      <c:pt idx="154" formatCode="dd\ mmmm">
                        <c:v>44061</c:v>
                      </c:pt>
                      <c:pt idx="155" formatCode="dd\ mmmm">
                        <c:v>44062</c:v>
                      </c:pt>
                      <c:pt idx="156" formatCode="dd\ mmmm">
                        <c:v>44063</c:v>
                      </c:pt>
                      <c:pt idx="157" formatCode="dd\ mmmm">
                        <c:v>44064</c:v>
                      </c:pt>
                      <c:pt idx="158" formatCode="dd\ mmmm">
                        <c:v>44065</c:v>
                      </c:pt>
                      <c:pt idx="159" formatCode="dd\ mmmm">
                        <c:v>44066</c:v>
                      </c:pt>
                      <c:pt idx="160" formatCode="dd\ mmmm">
                        <c:v>44067</c:v>
                      </c:pt>
                      <c:pt idx="161" formatCode="dd\ mmmm">
                        <c:v>44068</c:v>
                      </c:pt>
                      <c:pt idx="162" formatCode="dd\ mmmm">
                        <c:v>44069</c:v>
                      </c:pt>
                      <c:pt idx="163" formatCode="dd\ mmmm">
                        <c:v>44070</c:v>
                      </c:pt>
                      <c:pt idx="164" formatCode="dd\ mmmm">
                        <c:v>44071</c:v>
                      </c:pt>
                      <c:pt idx="165" formatCode="dd\ mmmm">
                        <c:v>44072</c:v>
                      </c:pt>
                      <c:pt idx="166" formatCode="dd\ mmmm">
                        <c:v>44073</c:v>
                      </c:pt>
                      <c:pt idx="167" formatCode="dd\ mmmm">
                        <c:v>44074</c:v>
                      </c:pt>
                      <c:pt idx="168" formatCode="dd\ mmm">
                        <c:v>44075</c:v>
                      </c:pt>
                      <c:pt idx="169" formatCode="dd\ mmm">
                        <c:v>44076</c:v>
                      </c:pt>
                      <c:pt idx="170" formatCode="dd\ mmm">
                        <c:v>44077</c:v>
                      </c:pt>
                      <c:pt idx="171" formatCode="dd\ mmm">
                        <c:v>44078</c:v>
                      </c:pt>
                      <c:pt idx="172" formatCode="dd\ mmm">
                        <c:v>44079</c:v>
                      </c:pt>
                      <c:pt idx="173" formatCode="dd\ mmm">
                        <c:v>44080</c:v>
                      </c:pt>
                      <c:pt idx="174" formatCode="dd\ mmm">
                        <c:v>44081</c:v>
                      </c:pt>
                      <c:pt idx="175" formatCode="dd\ mmm">
                        <c:v>44082</c:v>
                      </c:pt>
                      <c:pt idx="176" formatCode="dd\ mmm">
                        <c:v>44083</c:v>
                      </c:pt>
                      <c:pt idx="177" formatCode="dd\ mmm">
                        <c:v>44084</c:v>
                      </c:pt>
                      <c:pt idx="178" formatCode="dd\ mmm">
                        <c:v>44085</c:v>
                      </c:pt>
                      <c:pt idx="179" formatCode="dd\ mmm">
                        <c:v>44086</c:v>
                      </c:pt>
                      <c:pt idx="180" formatCode="dd\ mmm">
                        <c:v>44087</c:v>
                      </c:pt>
                      <c:pt idx="181" formatCode="dd\ mmm">
                        <c:v>44088</c:v>
                      </c:pt>
                      <c:pt idx="182" formatCode="dd\ mmm">
                        <c:v>44089</c:v>
                      </c:pt>
                      <c:pt idx="183" formatCode="dd\ mmm">
                        <c:v>44090</c:v>
                      </c:pt>
                      <c:pt idx="184" formatCode="dd\ mmm">
                        <c:v>44091</c:v>
                      </c:pt>
                      <c:pt idx="185" formatCode="dd\ mmm">
                        <c:v>44092</c:v>
                      </c:pt>
                      <c:pt idx="186" formatCode="dd\ mmm">
                        <c:v>44093</c:v>
                      </c:pt>
                      <c:pt idx="187" formatCode="dd\ mmm">
                        <c:v>44094</c:v>
                      </c:pt>
                      <c:pt idx="188" formatCode="dd\ mmm">
                        <c:v>44095</c:v>
                      </c:pt>
                      <c:pt idx="189" formatCode="dd\ mmm">
                        <c:v>44096</c:v>
                      </c:pt>
                      <c:pt idx="190" formatCode="dd\ mmm">
                        <c:v>44097</c:v>
                      </c:pt>
                      <c:pt idx="191" formatCode="dd\ mmm">
                        <c:v>44098</c:v>
                      </c:pt>
                      <c:pt idx="192" formatCode="dd\ mmm">
                        <c:v>44099</c:v>
                      </c:pt>
                      <c:pt idx="193" formatCode="dd\ mmm">
                        <c:v>44100</c:v>
                      </c:pt>
                      <c:pt idx="194" formatCode="dd\ mmm">
                        <c:v>44101</c:v>
                      </c:pt>
                      <c:pt idx="195" formatCode="dd\ mmm">
                        <c:v>44102</c:v>
                      </c:pt>
                      <c:pt idx="196" formatCode="dd\ mmm">
                        <c:v>44103</c:v>
                      </c:pt>
                      <c:pt idx="197" formatCode="dd\ mmm">
                        <c:v>44104</c:v>
                      </c:pt>
                      <c:pt idx="198" formatCode="dd\ mmm">
                        <c:v>44105</c:v>
                      </c:pt>
                      <c:pt idx="199" formatCode="dd\ mmm">
                        <c:v>44106</c:v>
                      </c:pt>
                      <c:pt idx="200" formatCode="dd\ mmm">
                        <c:v>44107</c:v>
                      </c:pt>
                      <c:pt idx="201" formatCode="dd\ mmm">
                        <c:v>44108</c:v>
                      </c:pt>
                      <c:pt idx="202" formatCode="dd\ mmm">
                        <c:v>44109</c:v>
                      </c:pt>
                      <c:pt idx="203" formatCode="dd\ mmm">
                        <c:v>44110</c:v>
                      </c:pt>
                      <c:pt idx="204" formatCode="dd\ mmm">
                        <c:v>44111</c:v>
                      </c:pt>
                      <c:pt idx="205" formatCode="dd\ mmm">
                        <c:v>44112</c:v>
                      </c:pt>
                      <c:pt idx="206" formatCode="dd\ mmm">
                        <c:v>44113</c:v>
                      </c:pt>
                      <c:pt idx="207" formatCode="dd\ mmm">
                        <c:v>44114</c:v>
                      </c:pt>
                      <c:pt idx="208" formatCode="dd\ mmm">
                        <c:v>44115</c:v>
                      </c:pt>
                      <c:pt idx="209" formatCode="dd\ mmm">
                        <c:v>44116</c:v>
                      </c:pt>
                      <c:pt idx="210" formatCode="dd\ mmm">
                        <c:v>44117</c:v>
                      </c:pt>
                      <c:pt idx="211" formatCode="dd\ mmm">
                        <c:v>44118</c:v>
                      </c:pt>
                      <c:pt idx="212" formatCode="dd\ mmm">
                        <c:v>44119</c:v>
                      </c:pt>
                      <c:pt idx="213" formatCode="dd\ mmm">
                        <c:v>44120</c:v>
                      </c:pt>
                      <c:pt idx="214" formatCode="dd\ mmm">
                        <c:v>44121</c:v>
                      </c:pt>
                      <c:pt idx="215" formatCode="dd\ mmm">
                        <c:v>44122</c:v>
                      </c:pt>
                      <c:pt idx="216" formatCode="dd\ mmm">
                        <c:v>44123</c:v>
                      </c:pt>
                      <c:pt idx="217" formatCode="dd\ mmm">
                        <c:v>44124</c:v>
                      </c:pt>
                      <c:pt idx="218" formatCode="dd\ mmm">
                        <c:v>44125</c:v>
                      </c:pt>
                      <c:pt idx="219" formatCode="dd\ mmm">
                        <c:v>44126</c:v>
                      </c:pt>
                      <c:pt idx="220" formatCode="dd\ mmm">
                        <c:v>44127</c:v>
                      </c:pt>
                      <c:pt idx="221" formatCode="dd\ mmm">
                        <c:v>44128</c:v>
                      </c:pt>
                      <c:pt idx="222" formatCode="dd\ mmm">
                        <c:v>44129</c:v>
                      </c:pt>
                      <c:pt idx="223" formatCode="dd\ mmm">
                        <c:v>44130</c:v>
                      </c:pt>
                      <c:pt idx="224" formatCode="dd\ mmm">
                        <c:v>44131</c:v>
                      </c:pt>
                      <c:pt idx="225" formatCode="dd\ mmm">
                        <c:v>44132</c:v>
                      </c:pt>
                      <c:pt idx="226" formatCode="dd\ mmm">
                        <c:v>44133</c:v>
                      </c:pt>
                      <c:pt idx="227" formatCode="dd\ mmm">
                        <c:v>44134</c:v>
                      </c:pt>
                      <c:pt idx="228" formatCode="dd\ mmm">
                        <c:v>44135</c:v>
                      </c:pt>
                      <c:pt idx="229" formatCode="dd\ mmm">
                        <c:v>44136</c:v>
                      </c:pt>
                      <c:pt idx="230" formatCode="dd\ mmm">
                        <c:v>44137</c:v>
                      </c:pt>
                      <c:pt idx="231" formatCode="dd\ mmm">
                        <c:v>44138</c:v>
                      </c:pt>
                      <c:pt idx="232" formatCode="dd\ mmm">
                        <c:v>44139</c:v>
                      </c:pt>
                      <c:pt idx="233" formatCode="dd\ mmm">
                        <c:v>44140</c:v>
                      </c:pt>
                      <c:pt idx="234" formatCode="dd\ mmm">
                        <c:v>44141</c:v>
                      </c:pt>
                      <c:pt idx="235" formatCode="dd\ mmm">
                        <c:v>44142</c:v>
                      </c:pt>
                      <c:pt idx="236" formatCode="dd\ mmm">
                        <c:v>44143</c:v>
                      </c:pt>
                      <c:pt idx="237" formatCode="dd\ mmm">
                        <c:v>44144</c:v>
                      </c:pt>
                      <c:pt idx="238" formatCode="dd\ mmm">
                        <c:v>44145</c:v>
                      </c:pt>
                      <c:pt idx="239" formatCode="dd\ mmm">
                        <c:v>44146</c:v>
                      </c:pt>
                      <c:pt idx="240" formatCode="dd\ mmm">
                        <c:v>44147</c:v>
                      </c:pt>
                      <c:pt idx="241" formatCode="dd\ mmm">
                        <c:v>44148</c:v>
                      </c:pt>
                      <c:pt idx="242" formatCode="dd\ mmm">
                        <c:v>44149</c:v>
                      </c:pt>
                      <c:pt idx="243" formatCode="dd\ mmm">
                        <c:v>44150</c:v>
                      </c:pt>
                      <c:pt idx="244" formatCode="dd\ mmm">
                        <c:v>44151</c:v>
                      </c:pt>
                      <c:pt idx="245" formatCode="dd\ mmm">
                        <c:v>44152</c:v>
                      </c:pt>
                      <c:pt idx="246" formatCode="dd\ mmm">
                        <c:v>44153</c:v>
                      </c:pt>
                      <c:pt idx="247" formatCode="dd\ mmm">
                        <c:v>44154</c:v>
                      </c:pt>
                      <c:pt idx="248" formatCode="dd\ mmm">
                        <c:v>44155</c:v>
                      </c:pt>
                      <c:pt idx="249" formatCode="dd\ mmm">
                        <c:v>44156</c:v>
                      </c:pt>
                      <c:pt idx="250" formatCode="dd\ mmm">
                        <c:v>44157</c:v>
                      </c:pt>
                      <c:pt idx="251" formatCode="dd\ mmm">
                        <c:v>44158</c:v>
                      </c:pt>
                      <c:pt idx="252" formatCode="dd\ mmm">
                        <c:v>44159</c:v>
                      </c:pt>
                      <c:pt idx="253" formatCode="dd\ mmm">
                        <c:v>44160</c:v>
                      </c:pt>
                      <c:pt idx="254" formatCode="dd\ mmm">
                        <c:v>44161</c:v>
                      </c:pt>
                      <c:pt idx="255" formatCode="dd\ mmm">
                        <c:v>44162</c:v>
                      </c:pt>
                      <c:pt idx="256" formatCode="dd\ mmm">
                        <c:v>44163</c:v>
                      </c:pt>
                      <c:pt idx="257" formatCode="dd\ mmm">
                        <c:v>44164</c:v>
                      </c:pt>
                      <c:pt idx="258" formatCode="dd\ mmm">
                        <c:v>44165</c:v>
                      </c:pt>
                      <c:pt idx="259" formatCode="dd\ mmm">
                        <c:v>44166</c:v>
                      </c:pt>
                      <c:pt idx="260" formatCode="dd\ mmm">
                        <c:v>44167</c:v>
                      </c:pt>
                      <c:pt idx="261" formatCode="dd\ mmm">
                        <c:v>44168</c:v>
                      </c:pt>
                      <c:pt idx="262" formatCode="dd\ mmm">
                        <c:v>44169</c:v>
                      </c:pt>
                      <c:pt idx="263" formatCode="dd\ mmm">
                        <c:v>44170</c:v>
                      </c:pt>
                      <c:pt idx="264" formatCode="dd\ mmm">
                        <c:v>44171</c:v>
                      </c:pt>
                      <c:pt idx="265" formatCode="dd\ mmm">
                        <c:v>44172</c:v>
                      </c:pt>
                      <c:pt idx="266" formatCode="dd\ mmm">
                        <c:v>44173</c:v>
                      </c:pt>
                      <c:pt idx="267" formatCode="dd\ mmm">
                        <c:v>44174</c:v>
                      </c:pt>
                      <c:pt idx="268" formatCode="dd\ mmm">
                        <c:v>44175</c:v>
                      </c:pt>
                      <c:pt idx="269" formatCode="dd\ mmm">
                        <c:v>44176</c:v>
                      </c:pt>
                      <c:pt idx="270" formatCode="dd\ mmm">
                        <c:v>44177</c:v>
                      </c:pt>
                      <c:pt idx="271" formatCode="dd\ mmm">
                        <c:v>44178</c:v>
                      </c:pt>
                      <c:pt idx="272" formatCode="dd\ mmm">
                        <c:v>44179</c:v>
                      </c:pt>
                      <c:pt idx="273" formatCode="dd\ mmm">
                        <c:v>44180</c:v>
                      </c:pt>
                      <c:pt idx="274" formatCode="dd\ mmm">
                        <c:v>44181</c:v>
                      </c:pt>
                      <c:pt idx="275" formatCode="dd\ mmm">
                        <c:v>44182</c:v>
                      </c:pt>
                      <c:pt idx="276" formatCode="dd\ mmm">
                        <c:v>44183</c:v>
                      </c:pt>
                      <c:pt idx="277" formatCode="dd\ mmm">
                        <c:v>44184</c:v>
                      </c:pt>
                      <c:pt idx="278" formatCode="dd\ mmm">
                        <c:v>44185</c:v>
                      </c:pt>
                      <c:pt idx="279" formatCode="dd\ mmm">
                        <c:v>44186</c:v>
                      </c:pt>
                      <c:pt idx="280" formatCode="dd\ mmm">
                        <c:v>44187</c:v>
                      </c:pt>
                      <c:pt idx="281" formatCode="dd\ mmm">
                        <c:v>44188</c:v>
                      </c:pt>
                      <c:pt idx="282" formatCode="dd\ mmm">
                        <c:v>44189</c:v>
                      </c:pt>
                      <c:pt idx="283" formatCode="dd\ mmm">
                        <c:v>44190</c:v>
                      </c:pt>
                      <c:pt idx="284" formatCode="dd\ mmm">
                        <c:v>44191</c:v>
                      </c:pt>
                      <c:pt idx="285" formatCode="dd\ mmm">
                        <c:v>44192</c:v>
                      </c:pt>
                      <c:pt idx="286" formatCode="dd\ mmm">
                        <c:v>44193</c:v>
                      </c:pt>
                      <c:pt idx="287" formatCode="dd\ mmm">
                        <c:v>44194</c:v>
                      </c:pt>
                      <c:pt idx="288" formatCode="dd\ mmm">
                        <c:v>44195</c:v>
                      </c:pt>
                      <c:pt idx="289" formatCode="dd\ mmm">
                        <c:v>44196</c:v>
                      </c:pt>
                      <c:pt idx="290" formatCode="dd\ mmm">
                        <c:v>44197</c:v>
                      </c:pt>
                      <c:pt idx="291" formatCode="dd\ mmm">
                        <c:v>44198</c:v>
                      </c:pt>
                      <c:pt idx="292" formatCode="dd\ mmm">
                        <c:v>44199</c:v>
                      </c:pt>
                      <c:pt idx="293" formatCode="dd\ mmm">
                        <c:v>44200</c:v>
                      </c:pt>
                      <c:pt idx="294" formatCode="dd\ mmm">
                        <c:v>44201</c:v>
                      </c:pt>
                      <c:pt idx="295" formatCode="dd\ mmm">
                        <c:v>44202</c:v>
                      </c:pt>
                      <c:pt idx="296" formatCode="dd\ mmm">
                        <c:v>44203</c:v>
                      </c:pt>
                      <c:pt idx="297" formatCode="dd\ mmm">
                        <c:v>44204</c:v>
                      </c:pt>
                      <c:pt idx="298" formatCode="dd\ mmm">
                        <c:v>44205</c:v>
                      </c:pt>
                      <c:pt idx="299" formatCode="dd\ mmm">
                        <c:v>44206</c:v>
                      </c:pt>
                      <c:pt idx="300" formatCode="dd\ mmm">
                        <c:v>44207</c:v>
                      </c:pt>
                      <c:pt idx="301" formatCode="dd\ mmm">
                        <c:v>44208</c:v>
                      </c:pt>
                      <c:pt idx="302" formatCode="dd\ mmm">
                        <c:v>44209</c:v>
                      </c:pt>
                      <c:pt idx="303" formatCode="dd\ mmm">
                        <c:v>44210</c:v>
                      </c:pt>
                      <c:pt idx="304" formatCode="dd\ mmm">
                        <c:v>44211</c:v>
                      </c:pt>
                      <c:pt idx="305" formatCode="dd\ mmm">
                        <c:v>44212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VARIATION!$R$32:$R$218</c15:sqref>
                        </c15:formulaRef>
                      </c:ext>
                    </c:extLst>
                    <c:numCache>
                      <c:formatCode>0</c:formatCode>
                      <c:ptCount val="187"/>
                      <c:pt idx="0">
                        <c:v>6</c:v>
                      </c:pt>
                      <c:pt idx="1">
                        <c:v>3</c:v>
                      </c:pt>
                      <c:pt idx="2">
                        <c:v>7</c:v>
                      </c:pt>
                      <c:pt idx="3">
                        <c:v>3</c:v>
                      </c:pt>
                      <c:pt idx="4">
                        <c:v>8</c:v>
                      </c:pt>
                      <c:pt idx="5">
                        <c:v>2</c:v>
                      </c:pt>
                      <c:pt idx="6">
                        <c:v>7</c:v>
                      </c:pt>
                      <c:pt idx="7">
                        <c:v>9</c:v>
                      </c:pt>
                      <c:pt idx="8">
                        <c:v>6</c:v>
                      </c:pt>
                      <c:pt idx="9">
                        <c:v>5</c:v>
                      </c:pt>
                      <c:pt idx="10">
                        <c:v>8</c:v>
                      </c:pt>
                      <c:pt idx="11">
                        <c:v>5</c:v>
                      </c:pt>
                      <c:pt idx="12">
                        <c:v>8</c:v>
                      </c:pt>
                      <c:pt idx="13">
                        <c:v>6</c:v>
                      </c:pt>
                      <c:pt idx="14">
                        <c:v>4</c:v>
                      </c:pt>
                      <c:pt idx="15">
                        <c:v>3</c:v>
                      </c:pt>
                      <c:pt idx="16">
                        <c:v>4</c:v>
                      </c:pt>
                      <c:pt idx="17">
                        <c:v>5</c:v>
                      </c:pt>
                      <c:pt idx="18">
                        <c:v>3</c:v>
                      </c:pt>
                      <c:pt idx="19">
                        <c:v>6</c:v>
                      </c:pt>
                      <c:pt idx="20">
                        <c:v>3</c:v>
                      </c:pt>
                      <c:pt idx="21">
                        <c:v>6</c:v>
                      </c:pt>
                      <c:pt idx="22">
                        <c:v>8</c:v>
                      </c:pt>
                      <c:pt idx="23">
                        <c:v>4</c:v>
                      </c:pt>
                      <c:pt idx="24">
                        <c:v>4</c:v>
                      </c:pt>
                      <c:pt idx="25">
                        <c:v>3</c:v>
                      </c:pt>
                      <c:pt idx="26">
                        <c:v>3</c:v>
                      </c:pt>
                      <c:pt idx="27">
                        <c:v>3</c:v>
                      </c:pt>
                      <c:pt idx="28">
                        <c:v>5</c:v>
                      </c:pt>
                      <c:pt idx="29">
                        <c:v>3</c:v>
                      </c:pt>
                      <c:pt idx="30">
                        <c:v>4</c:v>
                      </c:pt>
                      <c:pt idx="31">
                        <c:v>1</c:v>
                      </c:pt>
                      <c:pt idx="32">
                        <c:v>2</c:v>
                      </c:pt>
                      <c:pt idx="33">
                        <c:v>2</c:v>
                      </c:pt>
                      <c:pt idx="34">
                        <c:v>2</c:v>
                      </c:pt>
                      <c:pt idx="35">
                        <c:v>1</c:v>
                      </c:pt>
                      <c:pt idx="36">
                        <c:v>1</c:v>
                      </c:pt>
                      <c:pt idx="37">
                        <c:v>2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2</c:v>
                      </c:pt>
                      <c:pt idx="41">
                        <c:v>1</c:v>
                      </c:pt>
                      <c:pt idx="42">
                        <c:v>1</c:v>
                      </c:pt>
                      <c:pt idx="43">
                        <c:v>2</c:v>
                      </c:pt>
                      <c:pt idx="44">
                        <c:v>1</c:v>
                      </c:pt>
                      <c:pt idx="45">
                        <c:v>1</c:v>
                      </c:pt>
                      <c:pt idx="46">
                        <c:v>2</c:v>
                      </c:pt>
                      <c:pt idx="47">
                        <c:v>0</c:v>
                      </c:pt>
                      <c:pt idx="48">
                        <c:v>2</c:v>
                      </c:pt>
                      <c:pt idx="49">
                        <c:v>2</c:v>
                      </c:pt>
                      <c:pt idx="50">
                        <c:v>1</c:v>
                      </c:pt>
                      <c:pt idx="51">
                        <c:v>1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2</c:v>
                      </c:pt>
                      <c:pt idx="57">
                        <c:v>1</c:v>
                      </c:pt>
                      <c:pt idx="58">
                        <c:v>1</c:v>
                      </c:pt>
                      <c:pt idx="59">
                        <c:v>0</c:v>
                      </c:pt>
                      <c:pt idx="60">
                        <c:v>2</c:v>
                      </c:pt>
                      <c:pt idx="61">
                        <c:v>0</c:v>
                      </c:pt>
                      <c:pt idx="62">
                        <c:v>1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1</c:v>
                      </c:pt>
                      <c:pt idx="66">
                        <c:v>0</c:v>
                      </c:pt>
                      <c:pt idx="67">
                        <c:v>2</c:v>
                      </c:pt>
                      <c:pt idx="68">
                        <c:v>0</c:v>
                      </c:pt>
                      <c:pt idx="69">
                        <c:v>1</c:v>
                      </c:pt>
                      <c:pt idx="70">
                        <c:v>2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1</c:v>
                      </c:pt>
                      <c:pt idx="76">
                        <c:v>1</c:v>
                      </c:pt>
                      <c:pt idx="77">
                        <c:v>1</c:v>
                      </c:pt>
                      <c:pt idx="78">
                        <c:v>1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1</c:v>
                      </c:pt>
                      <c:pt idx="85">
                        <c:v>2</c:v>
                      </c:pt>
                      <c:pt idx="86">
                        <c:v>0</c:v>
                      </c:pt>
                      <c:pt idx="87">
                        <c:v>1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1</c:v>
                      </c:pt>
                      <c:pt idx="92">
                        <c:v>1</c:v>
                      </c:pt>
                      <c:pt idx="93">
                        <c:v>1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1</c:v>
                      </c:pt>
                      <c:pt idx="99">
                        <c:v>0</c:v>
                      </c:pt>
                      <c:pt idx="100">
                        <c:v>1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1</c:v>
                      </c:pt>
                      <c:pt idx="110">
                        <c:v>0</c:v>
                      </c:pt>
                      <c:pt idx="111">
                        <c:v>1</c:v>
                      </c:pt>
                      <c:pt idx="112">
                        <c:v>1</c:v>
                      </c:pt>
                      <c:pt idx="113">
                        <c:v>0</c:v>
                      </c:pt>
                      <c:pt idx="114">
                        <c:v>2</c:v>
                      </c:pt>
                      <c:pt idx="115">
                        <c:v>1</c:v>
                      </c:pt>
                      <c:pt idx="116">
                        <c:v>0</c:v>
                      </c:pt>
                      <c:pt idx="117">
                        <c:v>1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2</c:v>
                      </c:pt>
                      <c:pt idx="122">
                        <c:v>2</c:v>
                      </c:pt>
                      <c:pt idx="123">
                        <c:v>1</c:v>
                      </c:pt>
                      <c:pt idx="124">
                        <c:v>1</c:v>
                      </c:pt>
                      <c:pt idx="125">
                        <c:v>1</c:v>
                      </c:pt>
                      <c:pt idx="126">
                        <c:v>0</c:v>
                      </c:pt>
                      <c:pt idx="127">
                        <c:v>1</c:v>
                      </c:pt>
                      <c:pt idx="128">
                        <c:v>0</c:v>
                      </c:pt>
                      <c:pt idx="129">
                        <c:v>1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1</c:v>
                      </c:pt>
                      <c:pt idx="133">
                        <c:v>1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1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1</c:v>
                      </c:pt>
                      <c:pt idx="142">
                        <c:v>0</c:v>
                      </c:pt>
                      <c:pt idx="143">
                        <c:v>1</c:v>
                      </c:pt>
                      <c:pt idx="144">
                        <c:v>1</c:v>
                      </c:pt>
                      <c:pt idx="145">
                        <c:v>1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1</c:v>
                      </c:pt>
                      <c:pt idx="155">
                        <c:v>0</c:v>
                      </c:pt>
                      <c:pt idx="156">
                        <c:v>1</c:v>
                      </c:pt>
                      <c:pt idx="157">
                        <c:v>2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1</c:v>
                      </c:pt>
                      <c:pt idx="162">
                        <c:v>2</c:v>
                      </c:pt>
                      <c:pt idx="163">
                        <c:v>1</c:v>
                      </c:pt>
                      <c:pt idx="164">
                        <c:v>3</c:v>
                      </c:pt>
                      <c:pt idx="165">
                        <c:v>5</c:v>
                      </c:pt>
                      <c:pt idx="166">
                        <c:v>2</c:v>
                      </c:pt>
                      <c:pt idx="167">
                        <c:v>1</c:v>
                      </c:pt>
                      <c:pt idx="168">
                        <c:v>0</c:v>
                      </c:pt>
                      <c:pt idx="169">
                        <c:v>2</c:v>
                      </c:pt>
                      <c:pt idx="170">
                        <c:v>3</c:v>
                      </c:pt>
                      <c:pt idx="171">
                        <c:v>2</c:v>
                      </c:pt>
                      <c:pt idx="172">
                        <c:v>2</c:v>
                      </c:pt>
                      <c:pt idx="173">
                        <c:v>1</c:v>
                      </c:pt>
                      <c:pt idx="174">
                        <c:v>2</c:v>
                      </c:pt>
                      <c:pt idx="175">
                        <c:v>5</c:v>
                      </c:pt>
                      <c:pt idx="176">
                        <c:v>3</c:v>
                      </c:pt>
                      <c:pt idx="177">
                        <c:v>2</c:v>
                      </c:pt>
                      <c:pt idx="178">
                        <c:v>4</c:v>
                      </c:pt>
                      <c:pt idx="179">
                        <c:v>5</c:v>
                      </c:pt>
                      <c:pt idx="180">
                        <c:v>3</c:v>
                      </c:pt>
                      <c:pt idx="181">
                        <c:v>5</c:v>
                      </c:pt>
                      <c:pt idx="182">
                        <c:v>4</c:v>
                      </c:pt>
                      <c:pt idx="183">
                        <c:v>0</c:v>
                      </c:pt>
                      <c:pt idx="184">
                        <c:v>5</c:v>
                      </c:pt>
                      <c:pt idx="185">
                        <c:v>5</c:v>
                      </c:pt>
                      <c:pt idx="186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VARIATION!$S$31</c15:sqref>
                        </c15:formulaRef>
                      </c:ext>
                    </c:extLst>
                    <c:strCache>
                      <c:ptCount val="1"/>
                      <c:pt idx="0">
                        <c:v>USA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VARIATION!$I$32:$I$337</c15:sqref>
                        </c15:formulaRef>
                      </c:ext>
                    </c:extLst>
                    <c:numCache>
                      <c:formatCode>d\-mmm</c:formatCode>
                      <c:ptCount val="306"/>
                      <c:pt idx="0">
                        <c:v>43907</c:v>
                      </c:pt>
                      <c:pt idx="1">
                        <c:v>43908</c:v>
                      </c:pt>
                      <c:pt idx="2">
                        <c:v>43909</c:v>
                      </c:pt>
                      <c:pt idx="3">
                        <c:v>43910</c:v>
                      </c:pt>
                      <c:pt idx="4">
                        <c:v>43911</c:v>
                      </c:pt>
                      <c:pt idx="5">
                        <c:v>43912</c:v>
                      </c:pt>
                      <c:pt idx="6">
                        <c:v>43913</c:v>
                      </c:pt>
                      <c:pt idx="7">
                        <c:v>43914</c:v>
                      </c:pt>
                      <c:pt idx="8">
                        <c:v>43915</c:v>
                      </c:pt>
                      <c:pt idx="9">
                        <c:v>43916</c:v>
                      </c:pt>
                      <c:pt idx="10">
                        <c:v>43917</c:v>
                      </c:pt>
                      <c:pt idx="11">
                        <c:v>43918</c:v>
                      </c:pt>
                      <c:pt idx="12">
                        <c:v>43919</c:v>
                      </c:pt>
                      <c:pt idx="13">
                        <c:v>43920</c:v>
                      </c:pt>
                      <c:pt idx="14">
                        <c:v>43921</c:v>
                      </c:pt>
                      <c:pt idx="15" formatCode="dd\ mmmm">
                        <c:v>43922</c:v>
                      </c:pt>
                      <c:pt idx="16" formatCode="dd\ mmmm">
                        <c:v>43923</c:v>
                      </c:pt>
                      <c:pt idx="17" formatCode="dd\ mmmm">
                        <c:v>43924</c:v>
                      </c:pt>
                      <c:pt idx="18" formatCode="dd\ mmmm">
                        <c:v>43925</c:v>
                      </c:pt>
                      <c:pt idx="19" formatCode="dd\ mmmm">
                        <c:v>43926</c:v>
                      </c:pt>
                      <c:pt idx="20" formatCode="dd\ mmmm">
                        <c:v>43927</c:v>
                      </c:pt>
                      <c:pt idx="21" formatCode="dd\ mmmm">
                        <c:v>43928</c:v>
                      </c:pt>
                      <c:pt idx="22" formatCode="dd\ mmmm">
                        <c:v>43929</c:v>
                      </c:pt>
                      <c:pt idx="23" formatCode="dd\ mmmm">
                        <c:v>43930</c:v>
                      </c:pt>
                      <c:pt idx="24" formatCode="dd\ mmmm">
                        <c:v>43931</c:v>
                      </c:pt>
                      <c:pt idx="25" formatCode="dd\ mmmm">
                        <c:v>43932</c:v>
                      </c:pt>
                      <c:pt idx="26" formatCode="dd\ mmmm">
                        <c:v>43933</c:v>
                      </c:pt>
                      <c:pt idx="27" formatCode="dd\ mmmm">
                        <c:v>43934</c:v>
                      </c:pt>
                      <c:pt idx="28" formatCode="dd\ mmmm">
                        <c:v>43935</c:v>
                      </c:pt>
                      <c:pt idx="29" formatCode="dd\ mmmm">
                        <c:v>43936</c:v>
                      </c:pt>
                      <c:pt idx="30" formatCode="dd\ mmmm">
                        <c:v>43937</c:v>
                      </c:pt>
                      <c:pt idx="31" formatCode="dd\ mmmm">
                        <c:v>43938</c:v>
                      </c:pt>
                      <c:pt idx="32" formatCode="dd\ mmmm">
                        <c:v>43939</c:v>
                      </c:pt>
                      <c:pt idx="33" formatCode="dd\ mmmm">
                        <c:v>43940</c:v>
                      </c:pt>
                      <c:pt idx="34" formatCode="dd\ mmmm">
                        <c:v>43941</c:v>
                      </c:pt>
                      <c:pt idx="35" formatCode="dd\ mmmm">
                        <c:v>43942</c:v>
                      </c:pt>
                      <c:pt idx="36" formatCode="dd\ mmmm">
                        <c:v>43943</c:v>
                      </c:pt>
                      <c:pt idx="37" formatCode="dd\ mmmm">
                        <c:v>43944</c:v>
                      </c:pt>
                      <c:pt idx="38" formatCode="dd\ mmmm">
                        <c:v>43945</c:v>
                      </c:pt>
                      <c:pt idx="39" formatCode="dd\ mmmm">
                        <c:v>43946</c:v>
                      </c:pt>
                      <c:pt idx="40" formatCode="dd\ mmmm">
                        <c:v>43947</c:v>
                      </c:pt>
                      <c:pt idx="41" formatCode="dd\ mmmm">
                        <c:v>43948</c:v>
                      </c:pt>
                      <c:pt idx="42" formatCode="dd\ mmmm">
                        <c:v>43949</c:v>
                      </c:pt>
                      <c:pt idx="43" formatCode="dd\ mmmm">
                        <c:v>43950</c:v>
                      </c:pt>
                      <c:pt idx="44" formatCode="dd\ mmmm">
                        <c:v>43951</c:v>
                      </c:pt>
                      <c:pt idx="45" formatCode="dd\ mmmm">
                        <c:v>43952</c:v>
                      </c:pt>
                      <c:pt idx="46" formatCode="dd\ mmmm">
                        <c:v>43953</c:v>
                      </c:pt>
                      <c:pt idx="47" formatCode="dd\ mmmm">
                        <c:v>43954</c:v>
                      </c:pt>
                      <c:pt idx="48" formatCode="dd\ mmmm">
                        <c:v>43955</c:v>
                      </c:pt>
                      <c:pt idx="49" formatCode="dd\ mmmm">
                        <c:v>43956</c:v>
                      </c:pt>
                      <c:pt idx="50" formatCode="dd\ mmmm">
                        <c:v>43957</c:v>
                      </c:pt>
                      <c:pt idx="51" formatCode="dd\ mmmm">
                        <c:v>43958</c:v>
                      </c:pt>
                      <c:pt idx="52" formatCode="dd\ mmmm">
                        <c:v>43959</c:v>
                      </c:pt>
                      <c:pt idx="53" formatCode="dd\ mmmm">
                        <c:v>43960</c:v>
                      </c:pt>
                      <c:pt idx="54" formatCode="dd\ mmmm">
                        <c:v>43961</c:v>
                      </c:pt>
                      <c:pt idx="55" formatCode="dd\ mmmm">
                        <c:v>43962</c:v>
                      </c:pt>
                      <c:pt idx="56" formatCode="dd\ mmmm">
                        <c:v>43963</c:v>
                      </c:pt>
                      <c:pt idx="57" formatCode="dd\ mmmm">
                        <c:v>43964</c:v>
                      </c:pt>
                      <c:pt idx="58" formatCode="dd\ mmmm">
                        <c:v>43965</c:v>
                      </c:pt>
                      <c:pt idx="59" formatCode="dd\ mmmm">
                        <c:v>43966</c:v>
                      </c:pt>
                      <c:pt idx="60" formatCode="dd\ mmmm">
                        <c:v>43967</c:v>
                      </c:pt>
                      <c:pt idx="61" formatCode="dd\ mmmm">
                        <c:v>43968</c:v>
                      </c:pt>
                      <c:pt idx="62" formatCode="dd\ mmmm">
                        <c:v>43969</c:v>
                      </c:pt>
                      <c:pt idx="63" formatCode="dd\ mmmm">
                        <c:v>43970</c:v>
                      </c:pt>
                      <c:pt idx="64" formatCode="dd\ mmmm">
                        <c:v>43971</c:v>
                      </c:pt>
                      <c:pt idx="65" formatCode="dd\ mmmm">
                        <c:v>43972</c:v>
                      </c:pt>
                      <c:pt idx="66" formatCode="dd\ mmmm">
                        <c:v>43973</c:v>
                      </c:pt>
                      <c:pt idx="67" formatCode="dd\ mmmm">
                        <c:v>43974</c:v>
                      </c:pt>
                      <c:pt idx="68" formatCode="dd\ mmmm">
                        <c:v>43975</c:v>
                      </c:pt>
                      <c:pt idx="69" formatCode="dd\ mmmm">
                        <c:v>43976</c:v>
                      </c:pt>
                      <c:pt idx="70" formatCode="dd\ mmmm">
                        <c:v>43977</c:v>
                      </c:pt>
                      <c:pt idx="71" formatCode="dd\ mmmm">
                        <c:v>43978</c:v>
                      </c:pt>
                      <c:pt idx="72" formatCode="dd\ mmmm">
                        <c:v>43979</c:v>
                      </c:pt>
                      <c:pt idx="73" formatCode="dd\ mmmm">
                        <c:v>43980</c:v>
                      </c:pt>
                      <c:pt idx="74" formatCode="dd\ mmmm">
                        <c:v>43981</c:v>
                      </c:pt>
                      <c:pt idx="75" formatCode="dd\ mmmm">
                        <c:v>43982</c:v>
                      </c:pt>
                      <c:pt idx="76" formatCode="dd\ mmmm">
                        <c:v>43983</c:v>
                      </c:pt>
                      <c:pt idx="77" formatCode="dd\ mmmm">
                        <c:v>43984</c:v>
                      </c:pt>
                      <c:pt idx="78" formatCode="dd\ mmmm">
                        <c:v>43985</c:v>
                      </c:pt>
                      <c:pt idx="79" formatCode="dd\ mmmm">
                        <c:v>43986</c:v>
                      </c:pt>
                      <c:pt idx="80" formatCode="dd\ mmmm">
                        <c:v>43987</c:v>
                      </c:pt>
                      <c:pt idx="81" formatCode="dd\ mmmm">
                        <c:v>43988</c:v>
                      </c:pt>
                      <c:pt idx="82" formatCode="dd\ mmmm">
                        <c:v>43989</c:v>
                      </c:pt>
                      <c:pt idx="83" formatCode="dd\ mmmm">
                        <c:v>43990</c:v>
                      </c:pt>
                      <c:pt idx="84" formatCode="dd\ mmmm">
                        <c:v>43991</c:v>
                      </c:pt>
                      <c:pt idx="85" formatCode="dd\ mmmm">
                        <c:v>43992</c:v>
                      </c:pt>
                      <c:pt idx="86" formatCode="dd\ mmmm">
                        <c:v>43993</c:v>
                      </c:pt>
                      <c:pt idx="87" formatCode="dd\ mmmm">
                        <c:v>43994</c:v>
                      </c:pt>
                      <c:pt idx="88" formatCode="dd\ mmmm">
                        <c:v>43995</c:v>
                      </c:pt>
                      <c:pt idx="89" formatCode="dd\ mmmm">
                        <c:v>43996</c:v>
                      </c:pt>
                      <c:pt idx="90" formatCode="dd\ mmmm">
                        <c:v>43997</c:v>
                      </c:pt>
                      <c:pt idx="91" formatCode="dd\ mmmm">
                        <c:v>43998</c:v>
                      </c:pt>
                      <c:pt idx="92" formatCode="dd\ mmmm">
                        <c:v>43999</c:v>
                      </c:pt>
                      <c:pt idx="93" formatCode="dd\ mmmm">
                        <c:v>44000</c:v>
                      </c:pt>
                      <c:pt idx="94" formatCode="dd\ mmmm">
                        <c:v>44001</c:v>
                      </c:pt>
                      <c:pt idx="95" formatCode="dd\ mmmm">
                        <c:v>44002</c:v>
                      </c:pt>
                      <c:pt idx="96" formatCode="dd\ mmmm">
                        <c:v>44003</c:v>
                      </c:pt>
                      <c:pt idx="97" formatCode="dd\ mmmm">
                        <c:v>44004</c:v>
                      </c:pt>
                      <c:pt idx="98" formatCode="dd\ mmmm">
                        <c:v>44005</c:v>
                      </c:pt>
                      <c:pt idx="99" formatCode="dd\ mmmm">
                        <c:v>44006</c:v>
                      </c:pt>
                      <c:pt idx="100" formatCode="dd\ mmmm">
                        <c:v>44007</c:v>
                      </c:pt>
                      <c:pt idx="101" formatCode="dd\ mmmm">
                        <c:v>44008</c:v>
                      </c:pt>
                      <c:pt idx="102" formatCode="dd\ mmmm">
                        <c:v>44009</c:v>
                      </c:pt>
                      <c:pt idx="103" formatCode="dd\ mmmm">
                        <c:v>44010</c:v>
                      </c:pt>
                      <c:pt idx="104" formatCode="dd\ mmmm">
                        <c:v>44011</c:v>
                      </c:pt>
                      <c:pt idx="105" formatCode="dd\ mmmm">
                        <c:v>44012</c:v>
                      </c:pt>
                      <c:pt idx="106" formatCode="dd\ mmmm">
                        <c:v>44013</c:v>
                      </c:pt>
                      <c:pt idx="107" formatCode="dd\ mmmm">
                        <c:v>44014</c:v>
                      </c:pt>
                      <c:pt idx="108" formatCode="dd\ mmmm">
                        <c:v>44015</c:v>
                      </c:pt>
                      <c:pt idx="109" formatCode="dd\ mmmm">
                        <c:v>44016</c:v>
                      </c:pt>
                      <c:pt idx="110" formatCode="dd\ mmmm">
                        <c:v>44017</c:v>
                      </c:pt>
                      <c:pt idx="111" formatCode="dd\ mmmm">
                        <c:v>44018</c:v>
                      </c:pt>
                      <c:pt idx="112" formatCode="dd\ mmmm">
                        <c:v>44019</c:v>
                      </c:pt>
                      <c:pt idx="113" formatCode="dd\ mmmm">
                        <c:v>44020</c:v>
                      </c:pt>
                      <c:pt idx="114" formatCode="dd\ mmmm">
                        <c:v>44021</c:v>
                      </c:pt>
                      <c:pt idx="115" formatCode="dd\ mmmm">
                        <c:v>44022</c:v>
                      </c:pt>
                      <c:pt idx="116" formatCode="dd\ mmmm">
                        <c:v>44023</c:v>
                      </c:pt>
                      <c:pt idx="117" formatCode="dd\ mmmm">
                        <c:v>44024</c:v>
                      </c:pt>
                      <c:pt idx="118" formatCode="dd\ mmmm">
                        <c:v>44025</c:v>
                      </c:pt>
                      <c:pt idx="119" formatCode="dd\ mmmm">
                        <c:v>44026</c:v>
                      </c:pt>
                      <c:pt idx="120" formatCode="dd\ mmmm">
                        <c:v>44027</c:v>
                      </c:pt>
                      <c:pt idx="121" formatCode="dd\ mmmm">
                        <c:v>44028</c:v>
                      </c:pt>
                      <c:pt idx="122" formatCode="dd\ mmmm">
                        <c:v>44029</c:v>
                      </c:pt>
                      <c:pt idx="123" formatCode="dd\ mmmm">
                        <c:v>44030</c:v>
                      </c:pt>
                      <c:pt idx="124" formatCode="dd\ mmmm">
                        <c:v>44031</c:v>
                      </c:pt>
                      <c:pt idx="125" formatCode="dd\ mmmm">
                        <c:v>44032</c:v>
                      </c:pt>
                      <c:pt idx="126" formatCode="dd\ mmmm">
                        <c:v>44033</c:v>
                      </c:pt>
                      <c:pt idx="127" formatCode="dd\ mmmm">
                        <c:v>44034</c:v>
                      </c:pt>
                      <c:pt idx="128" formatCode="dd\ mmmm">
                        <c:v>44035</c:v>
                      </c:pt>
                      <c:pt idx="129" formatCode="dd\ mmmm">
                        <c:v>44036</c:v>
                      </c:pt>
                      <c:pt idx="130" formatCode="dd\ mmmm">
                        <c:v>44037</c:v>
                      </c:pt>
                      <c:pt idx="131" formatCode="dd\ mmmm">
                        <c:v>44038</c:v>
                      </c:pt>
                      <c:pt idx="132" formatCode="dd\ mmmm">
                        <c:v>44039</c:v>
                      </c:pt>
                      <c:pt idx="133" formatCode="dd\ mmmm">
                        <c:v>44040</c:v>
                      </c:pt>
                      <c:pt idx="134" formatCode="dd\ mmmm">
                        <c:v>44041</c:v>
                      </c:pt>
                      <c:pt idx="135" formatCode="dd\ mmmm">
                        <c:v>44042</c:v>
                      </c:pt>
                      <c:pt idx="136" formatCode="dd\ mmmm">
                        <c:v>44043</c:v>
                      </c:pt>
                      <c:pt idx="137" formatCode="dd\ mmmm">
                        <c:v>44044</c:v>
                      </c:pt>
                      <c:pt idx="138" formatCode="dd\ mmmm">
                        <c:v>44045</c:v>
                      </c:pt>
                      <c:pt idx="139" formatCode="dd\ mmmm">
                        <c:v>44046</c:v>
                      </c:pt>
                      <c:pt idx="140" formatCode="dd\ mmmm">
                        <c:v>44047</c:v>
                      </c:pt>
                      <c:pt idx="141" formatCode="dd\ mmmm">
                        <c:v>44048</c:v>
                      </c:pt>
                      <c:pt idx="142" formatCode="dd\ mmmm">
                        <c:v>44049</c:v>
                      </c:pt>
                      <c:pt idx="143" formatCode="dd\ mmmm">
                        <c:v>44050</c:v>
                      </c:pt>
                      <c:pt idx="144" formatCode="dd\ mmmm">
                        <c:v>44051</c:v>
                      </c:pt>
                      <c:pt idx="145" formatCode="dd\ mmmm">
                        <c:v>44052</c:v>
                      </c:pt>
                      <c:pt idx="146" formatCode="dd\ mmmm">
                        <c:v>44053</c:v>
                      </c:pt>
                      <c:pt idx="147" formatCode="dd\ mmmm">
                        <c:v>44054</c:v>
                      </c:pt>
                      <c:pt idx="148" formatCode="dd\ mmmm">
                        <c:v>44055</c:v>
                      </c:pt>
                      <c:pt idx="149" formatCode="dd\ mmmm">
                        <c:v>44056</c:v>
                      </c:pt>
                      <c:pt idx="150" formatCode="dd\ mmmm">
                        <c:v>44057</c:v>
                      </c:pt>
                      <c:pt idx="151" formatCode="dd\ mmmm">
                        <c:v>44058</c:v>
                      </c:pt>
                      <c:pt idx="152" formatCode="dd\ mmmm">
                        <c:v>44059</c:v>
                      </c:pt>
                      <c:pt idx="153" formatCode="dd\ mmmm">
                        <c:v>44060</c:v>
                      </c:pt>
                      <c:pt idx="154" formatCode="dd\ mmmm">
                        <c:v>44061</c:v>
                      </c:pt>
                      <c:pt idx="155" formatCode="dd\ mmmm">
                        <c:v>44062</c:v>
                      </c:pt>
                      <c:pt idx="156" formatCode="dd\ mmmm">
                        <c:v>44063</c:v>
                      </c:pt>
                      <c:pt idx="157" formatCode="dd\ mmmm">
                        <c:v>44064</c:v>
                      </c:pt>
                      <c:pt idx="158" formatCode="dd\ mmmm">
                        <c:v>44065</c:v>
                      </c:pt>
                      <c:pt idx="159" formatCode="dd\ mmmm">
                        <c:v>44066</c:v>
                      </c:pt>
                      <c:pt idx="160" formatCode="dd\ mmmm">
                        <c:v>44067</c:v>
                      </c:pt>
                      <c:pt idx="161" formatCode="dd\ mmmm">
                        <c:v>44068</c:v>
                      </c:pt>
                      <c:pt idx="162" formatCode="dd\ mmmm">
                        <c:v>44069</c:v>
                      </c:pt>
                      <c:pt idx="163" formatCode="dd\ mmmm">
                        <c:v>44070</c:v>
                      </c:pt>
                      <c:pt idx="164" formatCode="dd\ mmmm">
                        <c:v>44071</c:v>
                      </c:pt>
                      <c:pt idx="165" formatCode="dd\ mmmm">
                        <c:v>44072</c:v>
                      </c:pt>
                      <c:pt idx="166" formatCode="dd\ mmmm">
                        <c:v>44073</c:v>
                      </c:pt>
                      <c:pt idx="167" formatCode="dd\ mmmm">
                        <c:v>44074</c:v>
                      </c:pt>
                      <c:pt idx="168" formatCode="dd\ mmm">
                        <c:v>44075</c:v>
                      </c:pt>
                      <c:pt idx="169" formatCode="dd\ mmm">
                        <c:v>44076</c:v>
                      </c:pt>
                      <c:pt idx="170" formatCode="dd\ mmm">
                        <c:v>44077</c:v>
                      </c:pt>
                      <c:pt idx="171" formatCode="dd\ mmm">
                        <c:v>44078</c:v>
                      </c:pt>
                      <c:pt idx="172" formatCode="dd\ mmm">
                        <c:v>44079</c:v>
                      </c:pt>
                      <c:pt idx="173" formatCode="dd\ mmm">
                        <c:v>44080</c:v>
                      </c:pt>
                      <c:pt idx="174" formatCode="dd\ mmm">
                        <c:v>44081</c:v>
                      </c:pt>
                      <c:pt idx="175" formatCode="dd\ mmm">
                        <c:v>44082</c:v>
                      </c:pt>
                      <c:pt idx="176" formatCode="dd\ mmm">
                        <c:v>44083</c:v>
                      </c:pt>
                      <c:pt idx="177" formatCode="dd\ mmm">
                        <c:v>44084</c:v>
                      </c:pt>
                      <c:pt idx="178" formatCode="dd\ mmm">
                        <c:v>44085</c:v>
                      </c:pt>
                      <c:pt idx="179" formatCode="dd\ mmm">
                        <c:v>44086</c:v>
                      </c:pt>
                      <c:pt idx="180" formatCode="dd\ mmm">
                        <c:v>44087</c:v>
                      </c:pt>
                      <c:pt idx="181" formatCode="dd\ mmm">
                        <c:v>44088</c:v>
                      </c:pt>
                      <c:pt idx="182" formatCode="dd\ mmm">
                        <c:v>44089</c:v>
                      </c:pt>
                      <c:pt idx="183" formatCode="dd\ mmm">
                        <c:v>44090</c:v>
                      </c:pt>
                      <c:pt idx="184" formatCode="dd\ mmm">
                        <c:v>44091</c:v>
                      </c:pt>
                      <c:pt idx="185" formatCode="dd\ mmm">
                        <c:v>44092</c:v>
                      </c:pt>
                      <c:pt idx="186" formatCode="dd\ mmm">
                        <c:v>44093</c:v>
                      </c:pt>
                      <c:pt idx="187" formatCode="dd\ mmm">
                        <c:v>44094</c:v>
                      </c:pt>
                      <c:pt idx="188" formatCode="dd\ mmm">
                        <c:v>44095</c:v>
                      </c:pt>
                      <c:pt idx="189" formatCode="dd\ mmm">
                        <c:v>44096</c:v>
                      </c:pt>
                      <c:pt idx="190" formatCode="dd\ mmm">
                        <c:v>44097</c:v>
                      </c:pt>
                      <c:pt idx="191" formatCode="dd\ mmm">
                        <c:v>44098</c:v>
                      </c:pt>
                      <c:pt idx="192" formatCode="dd\ mmm">
                        <c:v>44099</c:v>
                      </c:pt>
                      <c:pt idx="193" formatCode="dd\ mmm">
                        <c:v>44100</c:v>
                      </c:pt>
                      <c:pt idx="194" formatCode="dd\ mmm">
                        <c:v>44101</c:v>
                      </c:pt>
                      <c:pt idx="195" formatCode="dd\ mmm">
                        <c:v>44102</c:v>
                      </c:pt>
                      <c:pt idx="196" formatCode="dd\ mmm">
                        <c:v>44103</c:v>
                      </c:pt>
                      <c:pt idx="197" formatCode="dd\ mmm">
                        <c:v>44104</c:v>
                      </c:pt>
                      <c:pt idx="198" formatCode="dd\ mmm">
                        <c:v>44105</c:v>
                      </c:pt>
                      <c:pt idx="199" formatCode="dd\ mmm">
                        <c:v>44106</c:v>
                      </c:pt>
                      <c:pt idx="200" formatCode="dd\ mmm">
                        <c:v>44107</c:v>
                      </c:pt>
                      <c:pt idx="201" formatCode="dd\ mmm">
                        <c:v>44108</c:v>
                      </c:pt>
                      <c:pt idx="202" formatCode="dd\ mmm">
                        <c:v>44109</c:v>
                      </c:pt>
                      <c:pt idx="203" formatCode="dd\ mmm">
                        <c:v>44110</c:v>
                      </c:pt>
                      <c:pt idx="204" formatCode="dd\ mmm">
                        <c:v>44111</c:v>
                      </c:pt>
                      <c:pt idx="205" formatCode="dd\ mmm">
                        <c:v>44112</c:v>
                      </c:pt>
                      <c:pt idx="206" formatCode="dd\ mmm">
                        <c:v>44113</c:v>
                      </c:pt>
                      <c:pt idx="207" formatCode="dd\ mmm">
                        <c:v>44114</c:v>
                      </c:pt>
                      <c:pt idx="208" formatCode="dd\ mmm">
                        <c:v>44115</c:v>
                      </c:pt>
                      <c:pt idx="209" formatCode="dd\ mmm">
                        <c:v>44116</c:v>
                      </c:pt>
                      <c:pt idx="210" formatCode="dd\ mmm">
                        <c:v>44117</c:v>
                      </c:pt>
                      <c:pt idx="211" formatCode="dd\ mmm">
                        <c:v>44118</c:v>
                      </c:pt>
                      <c:pt idx="212" formatCode="dd\ mmm">
                        <c:v>44119</c:v>
                      </c:pt>
                      <c:pt idx="213" formatCode="dd\ mmm">
                        <c:v>44120</c:v>
                      </c:pt>
                      <c:pt idx="214" formatCode="dd\ mmm">
                        <c:v>44121</c:v>
                      </c:pt>
                      <c:pt idx="215" formatCode="dd\ mmm">
                        <c:v>44122</c:v>
                      </c:pt>
                      <c:pt idx="216" formatCode="dd\ mmm">
                        <c:v>44123</c:v>
                      </c:pt>
                      <c:pt idx="217" formatCode="dd\ mmm">
                        <c:v>44124</c:v>
                      </c:pt>
                      <c:pt idx="218" formatCode="dd\ mmm">
                        <c:v>44125</c:v>
                      </c:pt>
                      <c:pt idx="219" formatCode="dd\ mmm">
                        <c:v>44126</c:v>
                      </c:pt>
                      <c:pt idx="220" formatCode="dd\ mmm">
                        <c:v>44127</c:v>
                      </c:pt>
                      <c:pt idx="221" formatCode="dd\ mmm">
                        <c:v>44128</c:v>
                      </c:pt>
                      <c:pt idx="222" formatCode="dd\ mmm">
                        <c:v>44129</c:v>
                      </c:pt>
                      <c:pt idx="223" formatCode="dd\ mmm">
                        <c:v>44130</c:v>
                      </c:pt>
                      <c:pt idx="224" formatCode="dd\ mmm">
                        <c:v>44131</c:v>
                      </c:pt>
                      <c:pt idx="225" formatCode="dd\ mmm">
                        <c:v>44132</c:v>
                      </c:pt>
                      <c:pt idx="226" formatCode="dd\ mmm">
                        <c:v>44133</c:v>
                      </c:pt>
                      <c:pt idx="227" formatCode="dd\ mmm">
                        <c:v>44134</c:v>
                      </c:pt>
                      <c:pt idx="228" formatCode="dd\ mmm">
                        <c:v>44135</c:v>
                      </c:pt>
                      <c:pt idx="229" formatCode="dd\ mmm">
                        <c:v>44136</c:v>
                      </c:pt>
                      <c:pt idx="230" formatCode="dd\ mmm">
                        <c:v>44137</c:v>
                      </c:pt>
                      <c:pt idx="231" formatCode="dd\ mmm">
                        <c:v>44138</c:v>
                      </c:pt>
                      <c:pt idx="232" formatCode="dd\ mmm">
                        <c:v>44139</c:v>
                      </c:pt>
                      <c:pt idx="233" formatCode="dd\ mmm">
                        <c:v>44140</c:v>
                      </c:pt>
                      <c:pt idx="234" formatCode="dd\ mmm">
                        <c:v>44141</c:v>
                      </c:pt>
                      <c:pt idx="235" formatCode="dd\ mmm">
                        <c:v>44142</c:v>
                      </c:pt>
                      <c:pt idx="236" formatCode="dd\ mmm">
                        <c:v>44143</c:v>
                      </c:pt>
                      <c:pt idx="237" formatCode="dd\ mmm">
                        <c:v>44144</c:v>
                      </c:pt>
                      <c:pt idx="238" formatCode="dd\ mmm">
                        <c:v>44145</c:v>
                      </c:pt>
                      <c:pt idx="239" formatCode="dd\ mmm">
                        <c:v>44146</c:v>
                      </c:pt>
                      <c:pt idx="240" formatCode="dd\ mmm">
                        <c:v>44147</c:v>
                      </c:pt>
                      <c:pt idx="241" formatCode="dd\ mmm">
                        <c:v>44148</c:v>
                      </c:pt>
                      <c:pt idx="242" formatCode="dd\ mmm">
                        <c:v>44149</c:v>
                      </c:pt>
                      <c:pt idx="243" formatCode="dd\ mmm">
                        <c:v>44150</c:v>
                      </c:pt>
                      <c:pt idx="244" formatCode="dd\ mmm">
                        <c:v>44151</c:v>
                      </c:pt>
                      <c:pt idx="245" formatCode="dd\ mmm">
                        <c:v>44152</c:v>
                      </c:pt>
                      <c:pt idx="246" formatCode="dd\ mmm">
                        <c:v>44153</c:v>
                      </c:pt>
                      <c:pt idx="247" formatCode="dd\ mmm">
                        <c:v>44154</c:v>
                      </c:pt>
                      <c:pt idx="248" formatCode="dd\ mmm">
                        <c:v>44155</c:v>
                      </c:pt>
                      <c:pt idx="249" formatCode="dd\ mmm">
                        <c:v>44156</c:v>
                      </c:pt>
                      <c:pt idx="250" formatCode="dd\ mmm">
                        <c:v>44157</c:v>
                      </c:pt>
                      <c:pt idx="251" formatCode="dd\ mmm">
                        <c:v>44158</c:v>
                      </c:pt>
                      <c:pt idx="252" formatCode="dd\ mmm">
                        <c:v>44159</c:v>
                      </c:pt>
                      <c:pt idx="253" formatCode="dd\ mmm">
                        <c:v>44160</c:v>
                      </c:pt>
                      <c:pt idx="254" formatCode="dd\ mmm">
                        <c:v>44161</c:v>
                      </c:pt>
                      <c:pt idx="255" formatCode="dd\ mmm">
                        <c:v>44162</c:v>
                      </c:pt>
                      <c:pt idx="256" formatCode="dd\ mmm">
                        <c:v>44163</c:v>
                      </c:pt>
                      <c:pt idx="257" formatCode="dd\ mmm">
                        <c:v>44164</c:v>
                      </c:pt>
                      <c:pt idx="258" formatCode="dd\ mmm">
                        <c:v>44165</c:v>
                      </c:pt>
                      <c:pt idx="259" formatCode="dd\ mmm">
                        <c:v>44166</c:v>
                      </c:pt>
                      <c:pt idx="260" formatCode="dd\ mmm">
                        <c:v>44167</c:v>
                      </c:pt>
                      <c:pt idx="261" formatCode="dd\ mmm">
                        <c:v>44168</c:v>
                      </c:pt>
                      <c:pt idx="262" formatCode="dd\ mmm">
                        <c:v>44169</c:v>
                      </c:pt>
                      <c:pt idx="263" formatCode="dd\ mmm">
                        <c:v>44170</c:v>
                      </c:pt>
                      <c:pt idx="264" formatCode="dd\ mmm">
                        <c:v>44171</c:v>
                      </c:pt>
                      <c:pt idx="265" formatCode="dd\ mmm">
                        <c:v>44172</c:v>
                      </c:pt>
                      <c:pt idx="266" formatCode="dd\ mmm">
                        <c:v>44173</c:v>
                      </c:pt>
                      <c:pt idx="267" formatCode="dd\ mmm">
                        <c:v>44174</c:v>
                      </c:pt>
                      <c:pt idx="268" formatCode="dd\ mmm">
                        <c:v>44175</c:v>
                      </c:pt>
                      <c:pt idx="269" formatCode="dd\ mmm">
                        <c:v>44176</c:v>
                      </c:pt>
                      <c:pt idx="270" formatCode="dd\ mmm">
                        <c:v>44177</c:v>
                      </c:pt>
                      <c:pt idx="271" formatCode="dd\ mmm">
                        <c:v>44178</c:v>
                      </c:pt>
                      <c:pt idx="272" formatCode="dd\ mmm">
                        <c:v>44179</c:v>
                      </c:pt>
                      <c:pt idx="273" formatCode="dd\ mmm">
                        <c:v>44180</c:v>
                      </c:pt>
                      <c:pt idx="274" formatCode="dd\ mmm">
                        <c:v>44181</c:v>
                      </c:pt>
                      <c:pt idx="275" formatCode="dd\ mmm">
                        <c:v>44182</c:v>
                      </c:pt>
                      <c:pt idx="276" formatCode="dd\ mmm">
                        <c:v>44183</c:v>
                      </c:pt>
                      <c:pt idx="277" formatCode="dd\ mmm">
                        <c:v>44184</c:v>
                      </c:pt>
                      <c:pt idx="278" formatCode="dd\ mmm">
                        <c:v>44185</c:v>
                      </c:pt>
                      <c:pt idx="279" formatCode="dd\ mmm">
                        <c:v>44186</c:v>
                      </c:pt>
                      <c:pt idx="280" formatCode="dd\ mmm">
                        <c:v>44187</c:v>
                      </c:pt>
                      <c:pt idx="281" formatCode="dd\ mmm">
                        <c:v>44188</c:v>
                      </c:pt>
                      <c:pt idx="282" formatCode="dd\ mmm">
                        <c:v>44189</c:v>
                      </c:pt>
                      <c:pt idx="283" formatCode="dd\ mmm">
                        <c:v>44190</c:v>
                      </c:pt>
                      <c:pt idx="284" formatCode="dd\ mmm">
                        <c:v>44191</c:v>
                      </c:pt>
                      <c:pt idx="285" formatCode="dd\ mmm">
                        <c:v>44192</c:v>
                      </c:pt>
                      <c:pt idx="286" formatCode="dd\ mmm">
                        <c:v>44193</c:v>
                      </c:pt>
                      <c:pt idx="287" formatCode="dd\ mmm">
                        <c:v>44194</c:v>
                      </c:pt>
                      <c:pt idx="288" formatCode="dd\ mmm">
                        <c:v>44195</c:v>
                      </c:pt>
                      <c:pt idx="289" formatCode="dd\ mmm">
                        <c:v>44196</c:v>
                      </c:pt>
                      <c:pt idx="290" formatCode="dd\ mmm">
                        <c:v>44197</c:v>
                      </c:pt>
                      <c:pt idx="291" formatCode="dd\ mmm">
                        <c:v>44198</c:v>
                      </c:pt>
                      <c:pt idx="292" formatCode="dd\ mmm">
                        <c:v>44199</c:v>
                      </c:pt>
                      <c:pt idx="293" formatCode="dd\ mmm">
                        <c:v>44200</c:v>
                      </c:pt>
                      <c:pt idx="294" formatCode="dd\ mmm">
                        <c:v>44201</c:v>
                      </c:pt>
                      <c:pt idx="295" formatCode="dd\ mmm">
                        <c:v>44202</c:v>
                      </c:pt>
                      <c:pt idx="296" formatCode="dd\ mmm">
                        <c:v>44203</c:v>
                      </c:pt>
                      <c:pt idx="297" formatCode="dd\ mmm">
                        <c:v>44204</c:v>
                      </c:pt>
                      <c:pt idx="298" formatCode="dd\ mmm">
                        <c:v>44205</c:v>
                      </c:pt>
                      <c:pt idx="299" formatCode="dd\ mmm">
                        <c:v>44206</c:v>
                      </c:pt>
                      <c:pt idx="300" formatCode="dd\ mmm">
                        <c:v>44207</c:v>
                      </c:pt>
                      <c:pt idx="301" formatCode="dd\ mmm">
                        <c:v>44208</c:v>
                      </c:pt>
                      <c:pt idx="302" formatCode="dd\ mmm">
                        <c:v>44209</c:v>
                      </c:pt>
                      <c:pt idx="303" formatCode="dd\ mmm">
                        <c:v>44210</c:v>
                      </c:pt>
                      <c:pt idx="304" formatCode="dd\ mmm">
                        <c:v>44211</c:v>
                      </c:pt>
                      <c:pt idx="305" formatCode="dd\ mmm">
                        <c:v>44212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VARIATION!$U$32:$U$218</c15:sqref>
                        </c15:formulaRef>
                      </c:ext>
                    </c:extLst>
                    <c:numCache>
                      <c:formatCode>General</c:formatCode>
                      <c:ptCount val="187"/>
                      <c:pt idx="0">
                        <c:v>26</c:v>
                      </c:pt>
                      <c:pt idx="1">
                        <c:v>50</c:v>
                      </c:pt>
                      <c:pt idx="2">
                        <c:v>68</c:v>
                      </c:pt>
                      <c:pt idx="3">
                        <c:v>70</c:v>
                      </c:pt>
                      <c:pt idx="4">
                        <c:v>66</c:v>
                      </c:pt>
                      <c:pt idx="5">
                        <c:v>136</c:v>
                      </c:pt>
                      <c:pt idx="6">
                        <c:v>181</c:v>
                      </c:pt>
                      <c:pt idx="7">
                        <c:v>269</c:v>
                      </c:pt>
                      <c:pt idx="8">
                        <c:v>307</c:v>
                      </c:pt>
                      <c:pt idx="9">
                        <c:v>359</c:v>
                      </c:pt>
                      <c:pt idx="10">
                        <c:v>501</c:v>
                      </c:pt>
                      <c:pt idx="11">
                        <c:v>650</c:v>
                      </c:pt>
                      <c:pt idx="12">
                        <c:v>501</c:v>
                      </c:pt>
                      <c:pt idx="13">
                        <c:v>822</c:v>
                      </c:pt>
                      <c:pt idx="14">
                        <c:v>1099</c:v>
                      </c:pt>
                      <c:pt idx="15">
                        <c:v>1259</c:v>
                      </c:pt>
                      <c:pt idx="16">
                        <c:v>1211</c:v>
                      </c:pt>
                      <c:pt idx="17">
                        <c:v>1282</c:v>
                      </c:pt>
                      <c:pt idx="18">
                        <c:v>1577</c:v>
                      </c:pt>
                      <c:pt idx="19">
                        <c:v>1423</c:v>
                      </c:pt>
                      <c:pt idx="20">
                        <c:v>1523</c:v>
                      </c:pt>
                      <c:pt idx="21">
                        <c:v>2267</c:v>
                      </c:pt>
                      <c:pt idx="22">
                        <c:v>2210</c:v>
                      </c:pt>
                      <c:pt idx="23">
                        <c:v>2146</c:v>
                      </c:pt>
                      <c:pt idx="24">
                        <c:v>2280</c:v>
                      </c:pt>
                      <c:pt idx="25">
                        <c:v>2066</c:v>
                      </c:pt>
                      <c:pt idx="26">
                        <c:v>1756</c:v>
                      </c:pt>
                      <c:pt idx="27">
                        <c:v>1746</c:v>
                      </c:pt>
                      <c:pt idx="28">
                        <c:v>2566</c:v>
                      </c:pt>
                      <c:pt idx="29">
                        <c:v>2750</c:v>
                      </c:pt>
                      <c:pt idx="30">
                        <c:v>2253</c:v>
                      </c:pt>
                      <c:pt idx="31">
                        <c:v>2595</c:v>
                      </c:pt>
                      <c:pt idx="32">
                        <c:v>1920</c:v>
                      </c:pt>
                      <c:pt idx="33">
                        <c:v>1594</c:v>
                      </c:pt>
                      <c:pt idx="34">
                        <c:v>1980</c:v>
                      </c:pt>
                      <c:pt idx="35">
                        <c:v>2748</c:v>
                      </c:pt>
                      <c:pt idx="36">
                        <c:v>2409</c:v>
                      </c:pt>
                      <c:pt idx="37">
                        <c:v>2401</c:v>
                      </c:pt>
                      <c:pt idx="38">
                        <c:v>1991</c:v>
                      </c:pt>
                      <c:pt idx="39">
                        <c:v>2109</c:v>
                      </c:pt>
                      <c:pt idx="40">
                        <c:v>1170</c:v>
                      </c:pt>
                      <c:pt idx="41">
                        <c:v>1402</c:v>
                      </c:pt>
                      <c:pt idx="42">
                        <c:v>2536</c:v>
                      </c:pt>
                      <c:pt idx="43">
                        <c:v>2441</c:v>
                      </c:pt>
                      <c:pt idx="44">
                        <c:v>2273</c:v>
                      </c:pt>
                      <c:pt idx="45">
                        <c:v>1946</c:v>
                      </c:pt>
                      <c:pt idx="46">
                        <c:v>1730</c:v>
                      </c:pt>
                      <c:pt idx="47">
                        <c:v>1175</c:v>
                      </c:pt>
                      <c:pt idx="48">
                        <c:v>1338</c:v>
                      </c:pt>
                      <c:pt idx="49">
                        <c:v>2403</c:v>
                      </c:pt>
                      <c:pt idx="50">
                        <c:v>2574</c:v>
                      </c:pt>
                      <c:pt idx="51">
                        <c:v>2172</c:v>
                      </c:pt>
                      <c:pt idx="52">
                        <c:v>1713</c:v>
                      </c:pt>
                      <c:pt idx="53">
                        <c:v>1451</c:v>
                      </c:pt>
                      <c:pt idx="54">
                        <c:v>1215</c:v>
                      </c:pt>
                      <c:pt idx="55">
                        <c:v>1074</c:v>
                      </c:pt>
                      <c:pt idx="56">
                        <c:v>1912</c:v>
                      </c:pt>
                      <c:pt idx="57">
                        <c:v>1857</c:v>
                      </c:pt>
                      <c:pt idx="58">
                        <c:v>1790</c:v>
                      </c:pt>
                      <c:pt idx="59">
                        <c:v>1636</c:v>
                      </c:pt>
                      <c:pt idx="60">
                        <c:v>1238</c:v>
                      </c:pt>
                      <c:pt idx="61">
                        <c:v>882</c:v>
                      </c:pt>
                      <c:pt idx="62">
                        <c:v>1018</c:v>
                      </c:pt>
                      <c:pt idx="63">
                        <c:v>1581</c:v>
                      </c:pt>
                      <c:pt idx="64">
                        <c:v>1432</c:v>
                      </c:pt>
                      <c:pt idx="65">
                        <c:v>1430</c:v>
                      </c:pt>
                      <c:pt idx="66">
                        <c:v>1322</c:v>
                      </c:pt>
                      <c:pt idx="67">
                        <c:v>1053</c:v>
                      </c:pt>
                      <c:pt idx="68">
                        <c:v>626</c:v>
                      </c:pt>
                      <c:pt idx="69">
                        <c:v>636</c:v>
                      </c:pt>
                      <c:pt idx="70">
                        <c:v>783</c:v>
                      </c:pt>
                      <c:pt idx="71">
                        <c:v>1563</c:v>
                      </c:pt>
                      <c:pt idx="72">
                        <c:v>1238</c:v>
                      </c:pt>
                      <c:pt idx="73">
                        <c:v>1233</c:v>
                      </c:pt>
                      <c:pt idx="74">
                        <c:v>1033</c:v>
                      </c:pt>
                      <c:pt idx="75">
                        <c:v>651</c:v>
                      </c:pt>
                      <c:pt idx="76">
                        <c:v>695</c:v>
                      </c:pt>
                      <c:pt idx="77">
                        <c:v>1147</c:v>
                      </c:pt>
                      <c:pt idx="78">
                        <c:v>1104</c:v>
                      </c:pt>
                      <c:pt idx="79">
                        <c:v>1050</c:v>
                      </c:pt>
                      <c:pt idx="80">
                        <c:v>987</c:v>
                      </c:pt>
                      <c:pt idx="81">
                        <c:v>717</c:v>
                      </c:pt>
                      <c:pt idx="82">
                        <c:v>384</c:v>
                      </c:pt>
                      <c:pt idx="83">
                        <c:v>598</c:v>
                      </c:pt>
                      <c:pt idx="84">
                        <c:v>1104</c:v>
                      </c:pt>
                      <c:pt idx="85">
                        <c:v>998</c:v>
                      </c:pt>
                      <c:pt idx="86">
                        <c:v>916</c:v>
                      </c:pt>
                      <c:pt idx="87">
                        <c:v>800</c:v>
                      </c:pt>
                      <c:pt idx="88">
                        <c:v>714</c:v>
                      </c:pt>
                      <c:pt idx="89">
                        <c:v>336</c:v>
                      </c:pt>
                      <c:pt idx="90">
                        <c:v>432</c:v>
                      </c:pt>
                      <c:pt idx="91">
                        <c:v>858</c:v>
                      </c:pt>
                      <c:pt idx="92">
                        <c:v>819</c:v>
                      </c:pt>
                      <c:pt idx="93">
                        <c:v>756</c:v>
                      </c:pt>
                      <c:pt idx="94">
                        <c:v>729</c:v>
                      </c:pt>
                      <c:pt idx="95">
                        <c:v>582</c:v>
                      </c:pt>
                      <c:pt idx="96">
                        <c:v>270</c:v>
                      </c:pt>
                      <c:pt idx="97">
                        <c:v>369</c:v>
                      </c:pt>
                      <c:pt idx="98">
                        <c:v>871</c:v>
                      </c:pt>
                      <c:pt idx="99">
                        <c:v>819</c:v>
                      </c:pt>
                      <c:pt idx="100">
                        <c:v>653</c:v>
                      </c:pt>
                      <c:pt idx="101">
                        <c:v>663</c:v>
                      </c:pt>
                      <c:pt idx="102">
                        <c:v>512</c:v>
                      </c:pt>
                      <c:pt idx="103">
                        <c:v>285</c:v>
                      </c:pt>
                      <c:pt idx="104">
                        <c:v>366</c:v>
                      </c:pt>
                      <c:pt idx="105">
                        <c:v>726</c:v>
                      </c:pt>
                      <c:pt idx="106">
                        <c:v>676</c:v>
                      </c:pt>
                      <c:pt idx="107">
                        <c:v>687</c:v>
                      </c:pt>
                      <c:pt idx="108">
                        <c:v>626</c:v>
                      </c:pt>
                      <c:pt idx="109">
                        <c:v>266</c:v>
                      </c:pt>
                      <c:pt idx="110">
                        <c:v>263</c:v>
                      </c:pt>
                      <c:pt idx="111">
                        <c:v>378</c:v>
                      </c:pt>
                      <c:pt idx="112">
                        <c:v>993</c:v>
                      </c:pt>
                      <c:pt idx="113">
                        <c:v>891</c:v>
                      </c:pt>
                      <c:pt idx="114">
                        <c:v>961</c:v>
                      </c:pt>
                      <c:pt idx="115">
                        <c:v>848</c:v>
                      </c:pt>
                      <c:pt idx="116">
                        <c:v>732</c:v>
                      </c:pt>
                      <c:pt idx="117">
                        <c:v>381</c:v>
                      </c:pt>
                      <c:pt idx="118">
                        <c:v>465</c:v>
                      </c:pt>
                      <c:pt idx="119">
                        <c:v>936</c:v>
                      </c:pt>
                      <c:pt idx="120">
                        <c:v>1002</c:v>
                      </c:pt>
                      <c:pt idx="121">
                        <c:v>963</c:v>
                      </c:pt>
                      <c:pt idx="122">
                        <c:v>946</c:v>
                      </c:pt>
                      <c:pt idx="123">
                        <c:v>813</c:v>
                      </c:pt>
                      <c:pt idx="124">
                        <c:v>412</c:v>
                      </c:pt>
                      <c:pt idx="125">
                        <c:v>1010</c:v>
                      </c:pt>
                      <c:pt idx="126">
                        <c:v>1185</c:v>
                      </c:pt>
                      <c:pt idx="127">
                        <c:v>1230</c:v>
                      </c:pt>
                      <c:pt idx="128">
                        <c:v>1192</c:v>
                      </c:pt>
                      <c:pt idx="129">
                        <c:v>1162</c:v>
                      </c:pt>
                      <c:pt idx="130">
                        <c:v>926</c:v>
                      </c:pt>
                      <c:pt idx="131">
                        <c:v>462</c:v>
                      </c:pt>
                      <c:pt idx="132">
                        <c:v>597</c:v>
                      </c:pt>
                      <c:pt idx="133">
                        <c:v>1330</c:v>
                      </c:pt>
                      <c:pt idx="134">
                        <c:v>1465</c:v>
                      </c:pt>
                      <c:pt idx="135">
                        <c:v>1465</c:v>
                      </c:pt>
                      <c:pt idx="136">
                        <c:v>1458</c:v>
                      </c:pt>
                      <c:pt idx="137">
                        <c:v>1123</c:v>
                      </c:pt>
                      <c:pt idx="138">
                        <c:v>522</c:v>
                      </c:pt>
                      <c:pt idx="139">
                        <c:v>562</c:v>
                      </c:pt>
                      <c:pt idx="140">
                        <c:v>1360</c:v>
                      </c:pt>
                      <c:pt idx="141">
                        <c:v>1319</c:v>
                      </c:pt>
                      <c:pt idx="142">
                        <c:v>1579</c:v>
                      </c:pt>
                      <c:pt idx="143">
                        <c:v>1333</c:v>
                      </c:pt>
                      <c:pt idx="144">
                        <c:v>1016</c:v>
                      </c:pt>
                      <c:pt idx="145">
                        <c:v>528</c:v>
                      </c:pt>
                      <c:pt idx="146">
                        <c:v>553</c:v>
                      </c:pt>
                      <c:pt idx="147">
                        <c:v>1501</c:v>
                      </c:pt>
                      <c:pt idx="148">
                        <c:v>1406</c:v>
                      </c:pt>
                      <c:pt idx="149">
                        <c:v>1305</c:v>
                      </c:pt>
                      <c:pt idx="150">
                        <c:v>1171</c:v>
                      </c:pt>
                      <c:pt idx="151">
                        <c:v>1108</c:v>
                      </c:pt>
                      <c:pt idx="152">
                        <c:v>527</c:v>
                      </c:pt>
                      <c:pt idx="153">
                        <c:v>571</c:v>
                      </c:pt>
                      <c:pt idx="154">
                        <c:v>1394</c:v>
                      </c:pt>
                      <c:pt idx="155">
                        <c:v>1284</c:v>
                      </c:pt>
                      <c:pt idx="156">
                        <c:v>1097</c:v>
                      </c:pt>
                      <c:pt idx="157">
                        <c:v>1170</c:v>
                      </c:pt>
                      <c:pt idx="158">
                        <c:v>974</c:v>
                      </c:pt>
                      <c:pt idx="159">
                        <c:v>379</c:v>
                      </c:pt>
                      <c:pt idx="160">
                        <c:v>496</c:v>
                      </c:pt>
                      <c:pt idx="161">
                        <c:v>1290</c:v>
                      </c:pt>
                      <c:pt idx="162">
                        <c:v>1289</c:v>
                      </c:pt>
                      <c:pt idx="163">
                        <c:v>1142</c:v>
                      </c:pt>
                      <c:pt idx="164">
                        <c:v>1105</c:v>
                      </c:pt>
                      <c:pt idx="165">
                        <c:v>954</c:v>
                      </c:pt>
                      <c:pt idx="166">
                        <c:v>369</c:v>
                      </c:pt>
                      <c:pt idx="167">
                        <c:v>512</c:v>
                      </c:pt>
                      <c:pt idx="168">
                        <c:v>1164</c:v>
                      </c:pt>
                      <c:pt idx="169">
                        <c:v>1090</c:v>
                      </c:pt>
                      <c:pt idx="170">
                        <c:v>1114</c:v>
                      </c:pt>
                      <c:pt idx="171">
                        <c:v>1033</c:v>
                      </c:pt>
                      <c:pt idx="172">
                        <c:v>830</c:v>
                      </c:pt>
                      <c:pt idx="173">
                        <c:v>432</c:v>
                      </c:pt>
                      <c:pt idx="174">
                        <c:v>288</c:v>
                      </c:pt>
                      <c:pt idx="175">
                        <c:v>484</c:v>
                      </c:pt>
                      <c:pt idx="176">
                        <c:v>1210</c:v>
                      </c:pt>
                      <c:pt idx="177">
                        <c:v>1091</c:v>
                      </c:pt>
                      <c:pt idx="178">
                        <c:v>1096</c:v>
                      </c:pt>
                      <c:pt idx="179">
                        <c:v>709</c:v>
                      </c:pt>
                      <c:pt idx="180">
                        <c:v>394</c:v>
                      </c:pt>
                      <c:pt idx="181">
                        <c:v>481</c:v>
                      </c:pt>
                      <c:pt idx="182">
                        <c:v>1196</c:v>
                      </c:pt>
                      <c:pt idx="183">
                        <c:v>1012</c:v>
                      </c:pt>
                      <c:pt idx="184">
                        <c:v>879</c:v>
                      </c:pt>
                      <c:pt idx="185">
                        <c:v>954</c:v>
                      </c:pt>
                      <c:pt idx="186">
                        <c:v>695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33009460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097744"/>
        <c:crosses val="autoZero"/>
        <c:auto val="1"/>
        <c:lblOffset val="100"/>
        <c:baseTimeUnit val="days"/>
      </c:dateAx>
      <c:valAx>
        <c:axId val="3300977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09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182322</xdr:rowOff>
    </xdr:from>
    <xdr:to>
      <xdr:col>21</xdr:col>
      <xdr:colOff>243840</xdr:colOff>
      <xdr:row>25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335280</xdr:colOff>
      <xdr:row>3</xdr:row>
      <xdr:rowOff>99060</xdr:rowOff>
    </xdr:from>
    <xdr:to>
      <xdr:col>19</xdr:col>
      <xdr:colOff>480060</xdr:colOff>
      <xdr:row>9</xdr:row>
      <xdr:rowOff>60960</xdr:rowOff>
    </xdr:to>
    <xdr:cxnSp macro="">
      <xdr:nvCxnSpPr>
        <xdr:cNvPr id="4" name="Straight Connector 3"/>
        <xdr:cNvCxnSpPr/>
      </xdr:nvCxnSpPr>
      <xdr:spPr>
        <a:xfrm flipV="1">
          <a:off x="5669280" y="647700"/>
          <a:ext cx="6134100" cy="1059180"/>
        </a:xfrm>
        <a:prstGeom prst="line">
          <a:avLst/>
        </a:prstGeom>
        <a:ln w="127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251460</xdr:colOff>
      <xdr:row>6</xdr:row>
      <xdr:rowOff>114300</xdr:rowOff>
    </xdr:from>
    <xdr:to>
      <xdr:col>20</xdr:col>
      <xdr:colOff>175260</xdr:colOff>
      <xdr:row>9</xdr:row>
      <xdr:rowOff>129540</xdr:rowOff>
    </xdr:to>
    <xdr:cxnSp macro="">
      <xdr:nvCxnSpPr>
        <xdr:cNvPr id="5" name="Straight Connector 4"/>
        <xdr:cNvCxnSpPr/>
      </xdr:nvCxnSpPr>
      <xdr:spPr>
        <a:xfrm flipV="1">
          <a:off x="5585460" y="1211580"/>
          <a:ext cx="6522720" cy="563880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127000</xdr:rowOff>
    </xdr:from>
    <xdr:to>
      <xdr:col>19</xdr:col>
      <xdr:colOff>543560</xdr:colOff>
      <xdr:row>15</xdr:row>
      <xdr:rowOff>152400</xdr:rowOff>
    </xdr:to>
    <xdr:cxnSp macro="">
      <xdr:nvCxnSpPr>
        <xdr:cNvPr id="9" name="Straight Connector 8"/>
        <xdr:cNvCxnSpPr/>
      </xdr:nvCxnSpPr>
      <xdr:spPr>
        <a:xfrm flipV="1">
          <a:off x="6172200" y="1955800"/>
          <a:ext cx="5694680" cy="939800"/>
        </a:xfrm>
        <a:prstGeom prst="line">
          <a:avLst/>
        </a:prstGeom>
        <a:ln w="1270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388620</xdr:colOff>
      <xdr:row>6</xdr:row>
      <xdr:rowOff>76200</xdr:rowOff>
    </xdr:from>
    <xdr:to>
      <xdr:col>20</xdr:col>
      <xdr:colOff>160020</xdr:colOff>
      <xdr:row>11</xdr:row>
      <xdr:rowOff>27940</xdr:rowOff>
    </xdr:to>
    <xdr:cxnSp macro="">
      <xdr:nvCxnSpPr>
        <xdr:cNvPr id="12" name="Straight Connector 11"/>
        <xdr:cNvCxnSpPr/>
      </xdr:nvCxnSpPr>
      <xdr:spPr>
        <a:xfrm flipV="1">
          <a:off x="5722620" y="1173480"/>
          <a:ext cx="6370320" cy="86614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35560</xdr:colOff>
      <xdr:row>1</xdr:row>
      <xdr:rowOff>175260</xdr:rowOff>
    </xdr:from>
    <xdr:to>
      <xdr:col>19</xdr:col>
      <xdr:colOff>38100</xdr:colOff>
      <xdr:row>23</xdr:row>
      <xdr:rowOff>2540</xdr:rowOff>
    </xdr:to>
    <xdr:cxnSp macro="">
      <xdr:nvCxnSpPr>
        <xdr:cNvPr id="17" name="Straight Connector 16"/>
        <xdr:cNvCxnSpPr/>
      </xdr:nvCxnSpPr>
      <xdr:spPr>
        <a:xfrm flipH="1">
          <a:off x="11107420" y="358140"/>
          <a:ext cx="2540" cy="3850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209552</xdr:colOff>
      <xdr:row>1</xdr:row>
      <xdr:rowOff>179494</xdr:rowOff>
    </xdr:from>
    <xdr:to>
      <xdr:col>17</xdr:col>
      <xdr:colOff>210820</xdr:colOff>
      <xdr:row>22</xdr:row>
      <xdr:rowOff>174415</xdr:rowOff>
    </xdr:to>
    <xdr:cxnSp macro="">
      <xdr:nvCxnSpPr>
        <xdr:cNvPr id="18" name="Straight Connector 17"/>
        <xdr:cNvCxnSpPr/>
      </xdr:nvCxnSpPr>
      <xdr:spPr>
        <a:xfrm flipH="1">
          <a:off x="10389872" y="362374"/>
          <a:ext cx="1268" cy="3835401"/>
        </a:xfrm>
        <a:prstGeom prst="line">
          <a:avLst/>
        </a:prstGeom>
        <a:ln w="127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95674</xdr:colOff>
      <xdr:row>1</xdr:row>
      <xdr:rowOff>157480</xdr:rowOff>
    </xdr:from>
    <xdr:to>
      <xdr:col>10</xdr:col>
      <xdr:colOff>116840</xdr:colOff>
      <xdr:row>22</xdr:row>
      <xdr:rowOff>174413</xdr:rowOff>
    </xdr:to>
    <xdr:cxnSp macro="">
      <xdr:nvCxnSpPr>
        <xdr:cNvPr id="19" name="Straight Connector 18"/>
        <xdr:cNvCxnSpPr/>
      </xdr:nvCxnSpPr>
      <xdr:spPr>
        <a:xfrm flipV="1">
          <a:off x="6003714" y="340360"/>
          <a:ext cx="21166" cy="3857413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462265</xdr:colOff>
      <xdr:row>5</xdr:row>
      <xdr:rowOff>105784</xdr:rowOff>
    </xdr:from>
    <xdr:to>
      <xdr:col>41</xdr:col>
      <xdr:colOff>85075</xdr:colOff>
      <xdr:row>7</xdr:row>
      <xdr:rowOff>178040</xdr:rowOff>
    </xdr:to>
    <xdr:sp macro="" textlink="">
      <xdr:nvSpPr>
        <xdr:cNvPr id="25" name="Freeform 24"/>
        <xdr:cNvSpPr/>
      </xdr:nvSpPr>
      <xdr:spPr>
        <a:xfrm>
          <a:off x="23787085" y="1020184"/>
          <a:ext cx="842010" cy="438016"/>
        </a:xfrm>
        <a:custGeom>
          <a:avLst/>
          <a:gdLst>
            <a:gd name="connsiteX0" fmla="*/ 769620 w 769620"/>
            <a:gd name="connsiteY0" fmla="*/ 49530 h 430530"/>
            <a:gd name="connsiteX1" fmla="*/ 0 w 769620"/>
            <a:gd name="connsiteY1" fmla="*/ 430530 h 430530"/>
            <a:gd name="connsiteX2" fmla="*/ 601980 w 769620"/>
            <a:gd name="connsiteY2" fmla="*/ 0 h 430530"/>
            <a:gd name="connsiteX3" fmla="*/ 769620 w 769620"/>
            <a:gd name="connsiteY3" fmla="*/ 49530 h 430530"/>
            <a:gd name="connsiteX0" fmla="*/ 842010 w 842010"/>
            <a:gd name="connsiteY0" fmla="*/ 49530 h 487680"/>
            <a:gd name="connsiteX1" fmla="*/ 0 w 842010"/>
            <a:gd name="connsiteY1" fmla="*/ 487680 h 487680"/>
            <a:gd name="connsiteX2" fmla="*/ 674370 w 842010"/>
            <a:gd name="connsiteY2" fmla="*/ 0 h 487680"/>
            <a:gd name="connsiteX3" fmla="*/ 842010 w 842010"/>
            <a:gd name="connsiteY3" fmla="*/ 49530 h 4876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42010" h="487680">
              <a:moveTo>
                <a:pt x="842010" y="49530"/>
              </a:moveTo>
              <a:lnTo>
                <a:pt x="0" y="487680"/>
              </a:lnTo>
              <a:lnTo>
                <a:pt x="674370" y="0"/>
              </a:lnTo>
              <a:lnTo>
                <a:pt x="842010" y="49530"/>
              </a:lnTo>
              <a:close/>
            </a:path>
          </a:pathLst>
        </a:custGeom>
        <a:solidFill>
          <a:schemeClr val="accent1">
            <a:alpha val="25000"/>
          </a:schemeClr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480483</xdr:colOff>
      <xdr:row>2</xdr:row>
      <xdr:rowOff>7620</xdr:rowOff>
    </xdr:from>
    <xdr:to>
      <xdr:col>9</xdr:col>
      <xdr:colOff>497840</xdr:colOff>
      <xdr:row>23</xdr:row>
      <xdr:rowOff>7196</xdr:rowOff>
    </xdr:to>
    <xdr:cxnSp macro="">
      <xdr:nvCxnSpPr>
        <xdr:cNvPr id="26" name="Straight Connector 25"/>
        <xdr:cNvCxnSpPr/>
      </xdr:nvCxnSpPr>
      <xdr:spPr>
        <a:xfrm flipV="1">
          <a:off x="5778923" y="373380"/>
          <a:ext cx="17357" cy="3840056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244512</xdr:colOff>
      <xdr:row>5</xdr:row>
      <xdr:rowOff>73860</xdr:rowOff>
    </xdr:from>
    <xdr:to>
      <xdr:col>43</xdr:col>
      <xdr:colOff>316902</xdr:colOff>
      <xdr:row>8</xdr:row>
      <xdr:rowOff>39994</xdr:rowOff>
    </xdr:to>
    <xdr:sp macro="" textlink="">
      <xdr:nvSpPr>
        <xdr:cNvPr id="29" name="Freeform 28"/>
        <xdr:cNvSpPr/>
      </xdr:nvSpPr>
      <xdr:spPr>
        <a:xfrm>
          <a:off x="24788532" y="988260"/>
          <a:ext cx="1291590" cy="514774"/>
        </a:xfrm>
        <a:custGeom>
          <a:avLst/>
          <a:gdLst>
            <a:gd name="connsiteX0" fmla="*/ 1028700 w 1028700"/>
            <a:gd name="connsiteY0" fmla="*/ 72390 h 502920"/>
            <a:gd name="connsiteX1" fmla="*/ 0 w 1028700"/>
            <a:gd name="connsiteY1" fmla="*/ 502920 h 502920"/>
            <a:gd name="connsiteX2" fmla="*/ 864870 w 1028700"/>
            <a:gd name="connsiteY2" fmla="*/ 0 h 502920"/>
            <a:gd name="connsiteX3" fmla="*/ 1028700 w 1028700"/>
            <a:gd name="connsiteY3" fmla="*/ 72390 h 502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8700" h="502920">
              <a:moveTo>
                <a:pt x="1028700" y="72390"/>
              </a:moveTo>
              <a:lnTo>
                <a:pt x="0" y="502920"/>
              </a:lnTo>
              <a:lnTo>
                <a:pt x="864870" y="0"/>
              </a:lnTo>
              <a:lnTo>
                <a:pt x="1028700" y="72390"/>
              </a:lnTo>
              <a:close/>
            </a:path>
          </a:pathLst>
        </a:custGeom>
        <a:solidFill>
          <a:schemeClr val="accent2">
            <a:lumMod val="60000"/>
            <a:lumOff val="40000"/>
            <a:alpha val="3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182880</xdr:colOff>
      <xdr:row>3</xdr:row>
      <xdr:rowOff>15240</xdr:rowOff>
    </xdr:from>
    <xdr:to>
      <xdr:col>43</xdr:col>
      <xdr:colOff>358140</xdr:colOff>
      <xdr:row>16</xdr:row>
      <xdr:rowOff>91440</xdr:rowOff>
    </xdr:to>
    <xdr:cxnSp macro="">
      <xdr:nvCxnSpPr>
        <xdr:cNvPr id="30" name="Straight Connector 29"/>
        <xdr:cNvCxnSpPr/>
      </xdr:nvCxnSpPr>
      <xdr:spPr>
        <a:xfrm flipV="1">
          <a:off x="25946100" y="563880"/>
          <a:ext cx="175260" cy="2453640"/>
        </a:xfrm>
        <a:prstGeom prst="line">
          <a:avLst/>
        </a:prstGeom>
        <a:ln w="127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563835</xdr:colOff>
      <xdr:row>4</xdr:row>
      <xdr:rowOff>125013</xdr:rowOff>
    </xdr:from>
    <xdr:to>
      <xdr:col>39</xdr:col>
      <xdr:colOff>156165</xdr:colOff>
      <xdr:row>8</xdr:row>
      <xdr:rowOff>44106</xdr:rowOff>
    </xdr:to>
    <xdr:sp macro="" textlink="">
      <xdr:nvSpPr>
        <xdr:cNvPr id="40" name="Freeform 39"/>
        <xdr:cNvSpPr/>
      </xdr:nvSpPr>
      <xdr:spPr>
        <a:xfrm>
          <a:off x="22669455" y="856533"/>
          <a:ext cx="811530" cy="650613"/>
        </a:xfrm>
        <a:custGeom>
          <a:avLst/>
          <a:gdLst>
            <a:gd name="connsiteX0" fmla="*/ 811530 w 811530"/>
            <a:gd name="connsiteY0" fmla="*/ 110490 h 651510"/>
            <a:gd name="connsiteX1" fmla="*/ 0 w 811530"/>
            <a:gd name="connsiteY1" fmla="*/ 651510 h 651510"/>
            <a:gd name="connsiteX2" fmla="*/ 762000 w 811530"/>
            <a:gd name="connsiteY2" fmla="*/ 0 h 651510"/>
            <a:gd name="connsiteX3" fmla="*/ 811530 w 811530"/>
            <a:gd name="connsiteY3" fmla="*/ 110490 h 6515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1530" h="651510">
              <a:moveTo>
                <a:pt x="811530" y="110490"/>
              </a:moveTo>
              <a:lnTo>
                <a:pt x="0" y="651510"/>
              </a:lnTo>
              <a:lnTo>
                <a:pt x="762000" y="0"/>
              </a:lnTo>
              <a:lnTo>
                <a:pt x="811530" y="110490"/>
              </a:lnTo>
              <a:close/>
            </a:path>
          </a:pathLst>
        </a:custGeom>
        <a:solidFill>
          <a:schemeClr val="accent2">
            <a:lumMod val="40000"/>
            <a:lumOff val="60000"/>
            <a:alpha val="44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44874</xdr:colOff>
      <xdr:row>2</xdr:row>
      <xdr:rowOff>5080</xdr:rowOff>
    </xdr:from>
    <xdr:to>
      <xdr:col>13</xdr:col>
      <xdr:colOff>45720</xdr:colOff>
      <xdr:row>23</xdr:row>
      <xdr:rowOff>6774</xdr:rowOff>
    </xdr:to>
    <xdr:cxnSp macro="">
      <xdr:nvCxnSpPr>
        <xdr:cNvPr id="16" name="Straight Connector 18"/>
        <xdr:cNvCxnSpPr/>
      </xdr:nvCxnSpPr>
      <xdr:spPr>
        <a:xfrm flipV="1">
          <a:off x="7700434" y="370840"/>
          <a:ext cx="846" cy="3842174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174414</xdr:colOff>
      <xdr:row>1</xdr:row>
      <xdr:rowOff>172720</xdr:rowOff>
    </xdr:from>
    <xdr:to>
      <xdr:col>11</xdr:col>
      <xdr:colOff>195580</xdr:colOff>
      <xdr:row>23</xdr:row>
      <xdr:rowOff>6773</xdr:rowOff>
    </xdr:to>
    <xdr:cxnSp macro="">
      <xdr:nvCxnSpPr>
        <xdr:cNvPr id="20" name="Straight Connector 18"/>
        <xdr:cNvCxnSpPr/>
      </xdr:nvCxnSpPr>
      <xdr:spPr>
        <a:xfrm flipV="1">
          <a:off x="6692054" y="355600"/>
          <a:ext cx="21166" cy="3857413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45720</xdr:rowOff>
    </xdr:from>
    <xdr:to>
      <xdr:col>21</xdr:col>
      <xdr:colOff>182880</xdr:colOff>
      <xdr:row>22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448311</xdr:colOff>
      <xdr:row>2</xdr:row>
      <xdr:rowOff>28787</xdr:rowOff>
    </xdr:from>
    <xdr:to>
      <xdr:col>10</xdr:col>
      <xdr:colOff>452120</xdr:colOff>
      <xdr:row>20</xdr:row>
      <xdr:rowOff>131658</xdr:rowOff>
    </xdr:to>
    <xdr:cxnSp macro="">
      <xdr:nvCxnSpPr>
        <xdr:cNvPr id="3" name="Straight Connector 3"/>
        <xdr:cNvCxnSpPr/>
      </xdr:nvCxnSpPr>
      <xdr:spPr>
        <a:xfrm flipV="1">
          <a:off x="6305551" y="394547"/>
          <a:ext cx="3809" cy="3394711"/>
        </a:xfrm>
        <a:prstGeom prst="line">
          <a:avLst/>
        </a:prstGeom>
        <a:ln w="127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502920</xdr:colOff>
      <xdr:row>5</xdr:row>
      <xdr:rowOff>45720</xdr:rowOff>
    </xdr:from>
    <xdr:to>
      <xdr:col>19</xdr:col>
      <xdr:colOff>320040</xdr:colOff>
      <xdr:row>11</xdr:row>
      <xdr:rowOff>99060</xdr:rowOff>
    </xdr:to>
    <xdr:cxnSp macro="">
      <xdr:nvCxnSpPr>
        <xdr:cNvPr id="4" name="Straight Connector 4"/>
        <xdr:cNvCxnSpPr/>
      </xdr:nvCxnSpPr>
      <xdr:spPr>
        <a:xfrm>
          <a:off x="7414260" y="960120"/>
          <a:ext cx="3878580" cy="1150620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541020</xdr:colOff>
      <xdr:row>10</xdr:row>
      <xdr:rowOff>152400</xdr:rowOff>
    </xdr:from>
    <xdr:to>
      <xdr:col>10</xdr:col>
      <xdr:colOff>487680</xdr:colOff>
      <xdr:row>21</xdr:row>
      <xdr:rowOff>101600</xdr:rowOff>
    </xdr:to>
    <xdr:cxnSp macro="">
      <xdr:nvCxnSpPr>
        <xdr:cNvPr id="5" name="Straight Connector 8"/>
        <xdr:cNvCxnSpPr/>
      </xdr:nvCxnSpPr>
      <xdr:spPr>
        <a:xfrm>
          <a:off x="5143500" y="1981200"/>
          <a:ext cx="1181100" cy="1960880"/>
        </a:xfrm>
        <a:prstGeom prst="line">
          <a:avLst/>
        </a:prstGeom>
        <a:ln w="1270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251460</xdr:colOff>
      <xdr:row>7</xdr:row>
      <xdr:rowOff>15240</xdr:rowOff>
    </xdr:from>
    <xdr:to>
      <xdr:col>19</xdr:col>
      <xdr:colOff>480060</xdr:colOff>
      <xdr:row>13</xdr:row>
      <xdr:rowOff>60960</xdr:rowOff>
    </xdr:to>
    <xdr:cxnSp macro="">
      <xdr:nvCxnSpPr>
        <xdr:cNvPr id="6" name="Straight Connector 11"/>
        <xdr:cNvCxnSpPr/>
      </xdr:nvCxnSpPr>
      <xdr:spPr>
        <a:xfrm flipV="1">
          <a:off x="7162800" y="1295400"/>
          <a:ext cx="4290060" cy="114300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558801</xdr:colOff>
      <xdr:row>2</xdr:row>
      <xdr:rowOff>40640</xdr:rowOff>
    </xdr:from>
    <xdr:to>
      <xdr:col>18</xdr:col>
      <xdr:colOff>568960</xdr:colOff>
      <xdr:row>20</xdr:row>
      <xdr:rowOff>108797</xdr:rowOff>
    </xdr:to>
    <xdr:cxnSp macro="">
      <xdr:nvCxnSpPr>
        <xdr:cNvPr id="7" name="Straight Connector 16"/>
        <xdr:cNvCxnSpPr/>
      </xdr:nvCxnSpPr>
      <xdr:spPr>
        <a:xfrm flipH="1">
          <a:off x="10942321" y="406400"/>
          <a:ext cx="10159" cy="33599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129540</xdr:colOff>
      <xdr:row>2</xdr:row>
      <xdr:rowOff>60960</xdr:rowOff>
    </xdr:from>
    <xdr:to>
      <xdr:col>17</xdr:col>
      <xdr:colOff>137160</xdr:colOff>
      <xdr:row>20</xdr:row>
      <xdr:rowOff>121920</xdr:rowOff>
    </xdr:to>
    <xdr:cxnSp macro="">
      <xdr:nvCxnSpPr>
        <xdr:cNvPr id="8" name="Straight Connector 17"/>
        <xdr:cNvCxnSpPr/>
      </xdr:nvCxnSpPr>
      <xdr:spPr>
        <a:xfrm>
          <a:off x="10020300" y="426720"/>
          <a:ext cx="7620" cy="3352800"/>
        </a:xfrm>
        <a:prstGeom prst="line">
          <a:avLst/>
        </a:prstGeom>
        <a:ln w="127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56055</xdr:colOff>
      <xdr:row>2</xdr:row>
      <xdr:rowOff>25400</xdr:rowOff>
    </xdr:from>
    <xdr:to>
      <xdr:col>10</xdr:col>
      <xdr:colOff>71120</xdr:colOff>
      <xdr:row>20</xdr:row>
      <xdr:rowOff>102099</xdr:rowOff>
    </xdr:to>
    <xdr:cxnSp macro="">
      <xdr:nvCxnSpPr>
        <xdr:cNvPr id="9" name="Straight Connector 18"/>
        <xdr:cNvCxnSpPr/>
      </xdr:nvCxnSpPr>
      <xdr:spPr>
        <a:xfrm flipV="1">
          <a:off x="5913295" y="391160"/>
          <a:ext cx="15065" cy="3368539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309865</xdr:colOff>
      <xdr:row>26</xdr:row>
      <xdr:rowOff>143884</xdr:rowOff>
    </xdr:from>
    <xdr:to>
      <xdr:col>30</xdr:col>
      <xdr:colOff>549895</xdr:colOff>
      <xdr:row>29</xdr:row>
      <xdr:rowOff>18020</xdr:rowOff>
    </xdr:to>
    <xdr:sp macro="" textlink="">
      <xdr:nvSpPr>
        <xdr:cNvPr id="10" name="Freeform 24"/>
        <xdr:cNvSpPr/>
      </xdr:nvSpPr>
      <xdr:spPr>
        <a:xfrm>
          <a:off x="17523445" y="4898764"/>
          <a:ext cx="849630" cy="438016"/>
        </a:xfrm>
        <a:custGeom>
          <a:avLst/>
          <a:gdLst>
            <a:gd name="connsiteX0" fmla="*/ 769620 w 769620"/>
            <a:gd name="connsiteY0" fmla="*/ 49530 h 430530"/>
            <a:gd name="connsiteX1" fmla="*/ 0 w 769620"/>
            <a:gd name="connsiteY1" fmla="*/ 430530 h 430530"/>
            <a:gd name="connsiteX2" fmla="*/ 601980 w 769620"/>
            <a:gd name="connsiteY2" fmla="*/ 0 h 430530"/>
            <a:gd name="connsiteX3" fmla="*/ 769620 w 769620"/>
            <a:gd name="connsiteY3" fmla="*/ 49530 h 430530"/>
            <a:gd name="connsiteX0" fmla="*/ 842010 w 842010"/>
            <a:gd name="connsiteY0" fmla="*/ 49530 h 487680"/>
            <a:gd name="connsiteX1" fmla="*/ 0 w 842010"/>
            <a:gd name="connsiteY1" fmla="*/ 487680 h 487680"/>
            <a:gd name="connsiteX2" fmla="*/ 674370 w 842010"/>
            <a:gd name="connsiteY2" fmla="*/ 0 h 487680"/>
            <a:gd name="connsiteX3" fmla="*/ 842010 w 842010"/>
            <a:gd name="connsiteY3" fmla="*/ 49530 h 4876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42010" h="487680">
              <a:moveTo>
                <a:pt x="842010" y="49530"/>
              </a:moveTo>
              <a:lnTo>
                <a:pt x="0" y="487680"/>
              </a:lnTo>
              <a:lnTo>
                <a:pt x="674370" y="0"/>
              </a:lnTo>
              <a:lnTo>
                <a:pt x="842010" y="49530"/>
              </a:lnTo>
              <a:close/>
            </a:path>
          </a:pathLst>
        </a:custGeom>
        <a:solidFill>
          <a:schemeClr val="accent1">
            <a:alpha val="25000"/>
          </a:schemeClr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586740</xdr:colOff>
      <xdr:row>5</xdr:row>
      <xdr:rowOff>68580</xdr:rowOff>
    </xdr:from>
    <xdr:to>
      <xdr:col>19</xdr:col>
      <xdr:colOff>259080</xdr:colOff>
      <xdr:row>5</xdr:row>
      <xdr:rowOff>175260</xdr:rowOff>
    </xdr:to>
    <xdr:cxnSp macro="">
      <xdr:nvCxnSpPr>
        <xdr:cNvPr id="11" name="Straight Connector 25"/>
        <xdr:cNvCxnSpPr/>
      </xdr:nvCxnSpPr>
      <xdr:spPr>
        <a:xfrm flipV="1">
          <a:off x="6423660" y="982980"/>
          <a:ext cx="4808220" cy="10668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305472</xdr:colOff>
      <xdr:row>30</xdr:row>
      <xdr:rowOff>51000</xdr:rowOff>
    </xdr:from>
    <xdr:to>
      <xdr:col>31</xdr:col>
      <xdr:colOff>385482</xdr:colOff>
      <xdr:row>33</xdr:row>
      <xdr:rowOff>1894</xdr:rowOff>
    </xdr:to>
    <xdr:sp macro="" textlink="">
      <xdr:nvSpPr>
        <xdr:cNvPr id="12" name="Freeform 28"/>
        <xdr:cNvSpPr/>
      </xdr:nvSpPr>
      <xdr:spPr>
        <a:xfrm>
          <a:off x="17519052" y="5552640"/>
          <a:ext cx="1299210" cy="514774"/>
        </a:xfrm>
        <a:custGeom>
          <a:avLst/>
          <a:gdLst>
            <a:gd name="connsiteX0" fmla="*/ 1028700 w 1028700"/>
            <a:gd name="connsiteY0" fmla="*/ 72390 h 502920"/>
            <a:gd name="connsiteX1" fmla="*/ 0 w 1028700"/>
            <a:gd name="connsiteY1" fmla="*/ 502920 h 502920"/>
            <a:gd name="connsiteX2" fmla="*/ 864870 w 1028700"/>
            <a:gd name="connsiteY2" fmla="*/ 0 h 502920"/>
            <a:gd name="connsiteX3" fmla="*/ 1028700 w 1028700"/>
            <a:gd name="connsiteY3" fmla="*/ 72390 h 502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8700" h="502920">
              <a:moveTo>
                <a:pt x="1028700" y="72390"/>
              </a:moveTo>
              <a:lnTo>
                <a:pt x="0" y="502920"/>
              </a:lnTo>
              <a:lnTo>
                <a:pt x="864870" y="0"/>
              </a:lnTo>
              <a:lnTo>
                <a:pt x="1028700" y="72390"/>
              </a:lnTo>
              <a:close/>
            </a:path>
          </a:pathLst>
        </a:custGeom>
        <a:solidFill>
          <a:schemeClr val="accent2">
            <a:lumMod val="60000"/>
            <a:lumOff val="40000"/>
            <a:alpha val="3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324273</xdr:colOff>
      <xdr:row>2</xdr:row>
      <xdr:rowOff>44026</xdr:rowOff>
    </xdr:from>
    <xdr:to>
      <xdr:col>9</xdr:col>
      <xdr:colOff>347133</xdr:colOff>
      <xdr:row>20</xdr:row>
      <xdr:rowOff>127846</xdr:rowOff>
    </xdr:to>
    <xdr:cxnSp macro="">
      <xdr:nvCxnSpPr>
        <xdr:cNvPr id="13" name="Straight Connector 29"/>
        <xdr:cNvCxnSpPr/>
      </xdr:nvCxnSpPr>
      <xdr:spPr>
        <a:xfrm flipV="1">
          <a:off x="5561753" y="409786"/>
          <a:ext cx="22860" cy="3375660"/>
        </a:xfrm>
        <a:prstGeom prst="line">
          <a:avLst/>
        </a:prstGeom>
        <a:ln w="127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537165</xdr:colOff>
      <xdr:row>26</xdr:row>
      <xdr:rowOff>178353</xdr:rowOff>
    </xdr:from>
    <xdr:to>
      <xdr:col>31</xdr:col>
      <xdr:colOff>144735</xdr:colOff>
      <xdr:row>30</xdr:row>
      <xdr:rowOff>97446</xdr:rowOff>
    </xdr:to>
    <xdr:sp macro="" textlink="">
      <xdr:nvSpPr>
        <xdr:cNvPr id="14" name="Freeform 39"/>
        <xdr:cNvSpPr/>
      </xdr:nvSpPr>
      <xdr:spPr>
        <a:xfrm>
          <a:off x="17750745" y="4933233"/>
          <a:ext cx="826770" cy="665853"/>
        </a:xfrm>
        <a:custGeom>
          <a:avLst/>
          <a:gdLst>
            <a:gd name="connsiteX0" fmla="*/ 811530 w 811530"/>
            <a:gd name="connsiteY0" fmla="*/ 110490 h 651510"/>
            <a:gd name="connsiteX1" fmla="*/ 0 w 811530"/>
            <a:gd name="connsiteY1" fmla="*/ 651510 h 651510"/>
            <a:gd name="connsiteX2" fmla="*/ 762000 w 811530"/>
            <a:gd name="connsiteY2" fmla="*/ 0 h 651510"/>
            <a:gd name="connsiteX3" fmla="*/ 811530 w 811530"/>
            <a:gd name="connsiteY3" fmla="*/ 110490 h 6515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1530" h="651510">
              <a:moveTo>
                <a:pt x="811530" y="110490"/>
              </a:moveTo>
              <a:lnTo>
                <a:pt x="0" y="651510"/>
              </a:lnTo>
              <a:lnTo>
                <a:pt x="762000" y="0"/>
              </a:lnTo>
              <a:lnTo>
                <a:pt x="811530" y="110490"/>
              </a:lnTo>
              <a:close/>
            </a:path>
          </a:pathLst>
        </a:custGeom>
        <a:solidFill>
          <a:schemeClr val="accent2">
            <a:lumMod val="40000"/>
            <a:lumOff val="60000"/>
            <a:alpha val="44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292525</xdr:colOff>
      <xdr:row>2</xdr:row>
      <xdr:rowOff>7620</xdr:rowOff>
    </xdr:from>
    <xdr:to>
      <xdr:col>11</xdr:col>
      <xdr:colOff>319193</xdr:colOff>
      <xdr:row>20</xdr:row>
      <xdr:rowOff>106680</xdr:rowOff>
    </xdr:to>
    <xdr:cxnSp macro="">
      <xdr:nvCxnSpPr>
        <xdr:cNvPr id="18" name="Straight Connector 17"/>
        <xdr:cNvCxnSpPr/>
      </xdr:nvCxnSpPr>
      <xdr:spPr>
        <a:xfrm flipH="1">
          <a:off x="6759365" y="373380"/>
          <a:ext cx="26668" cy="3390900"/>
        </a:xfrm>
        <a:prstGeom prst="line">
          <a:avLst/>
        </a:prstGeom>
        <a:ln w="127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287443</xdr:colOff>
      <xdr:row>2</xdr:row>
      <xdr:rowOff>77047</xdr:rowOff>
    </xdr:from>
    <xdr:to>
      <xdr:col>13</xdr:col>
      <xdr:colOff>295486</xdr:colOff>
      <xdr:row>20</xdr:row>
      <xdr:rowOff>119805</xdr:rowOff>
    </xdr:to>
    <xdr:cxnSp macro="">
      <xdr:nvCxnSpPr>
        <xdr:cNvPr id="20" name="Straight Connector 18"/>
        <xdr:cNvCxnSpPr/>
      </xdr:nvCxnSpPr>
      <xdr:spPr>
        <a:xfrm flipV="1">
          <a:off x="7831243" y="442807"/>
          <a:ext cx="8043" cy="3334598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498263</xdr:colOff>
      <xdr:row>2</xdr:row>
      <xdr:rowOff>78740</xdr:rowOff>
    </xdr:from>
    <xdr:to>
      <xdr:col>14</xdr:col>
      <xdr:colOff>500380</xdr:colOff>
      <xdr:row>20</xdr:row>
      <xdr:rowOff>119805</xdr:rowOff>
    </xdr:to>
    <xdr:cxnSp macro="">
      <xdr:nvCxnSpPr>
        <xdr:cNvPr id="17" name="Straight Connector 18"/>
        <xdr:cNvCxnSpPr/>
      </xdr:nvCxnSpPr>
      <xdr:spPr>
        <a:xfrm flipV="1">
          <a:off x="8651663" y="444500"/>
          <a:ext cx="2117" cy="3332905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543560</xdr:colOff>
      <xdr:row>20</xdr:row>
      <xdr:rowOff>121920</xdr:rowOff>
    </xdr:from>
    <xdr:to>
      <xdr:col>20</xdr:col>
      <xdr:colOff>325120</xdr:colOff>
      <xdr:row>20</xdr:row>
      <xdr:rowOff>121920</xdr:rowOff>
    </xdr:to>
    <xdr:cxnSp macro="">
      <xdr:nvCxnSpPr>
        <xdr:cNvPr id="21" name="Straight Connector 25"/>
        <xdr:cNvCxnSpPr/>
      </xdr:nvCxnSpPr>
      <xdr:spPr>
        <a:xfrm>
          <a:off x="10845800" y="3779520"/>
          <a:ext cx="1000760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586740</xdr:colOff>
      <xdr:row>7</xdr:row>
      <xdr:rowOff>121920</xdr:rowOff>
    </xdr:from>
    <xdr:to>
      <xdr:col>20</xdr:col>
      <xdr:colOff>294640</xdr:colOff>
      <xdr:row>7</xdr:row>
      <xdr:rowOff>152400</xdr:rowOff>
    </xdr:to>
    <xdr:cxnSp macro="">
      <xdr:nvCxnSpPr>
        <xdr:cNvPr id="26" name="Straight Connector 25"/>
        <xdr:cNvCxnSpPr/>
      </xdr:nvCxnSpPr>
      <xdr:spPr>
        <a:xfrm>
          <a:off x="5204460" y="1402080"/>
          <a:ext cx="6703060" cy="3048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3</xdr:row>
      <xdr:rowOff>45720</xdr:rowOff>
    </xdr:from>
    <xdr:to>
      <xdr:col>20</xdr:col>
      <xdr:colOff>335280</xdr:colOff>
      <xdr:row>3</xdr:row>
      <xdr:rowOff>76200</xdr:rowOff>
    </xdr:to>
    <xdr:cxnSp macro="">
      <xdr:nvCxnSpPr>
        <xdr:cNvPr id="27" name="Straight Connector 25"/>
        <xdr:cNvCxnSpPr/>
      </xdr:nvCxnSpPr>
      <xdr:spPr>
        <a:xfrm>
          <a:off x="5227320" y="594360"/>
          <a:ext cx="6690360" cy="3048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596900</xdr:colOff>
      <xdr:row>16</xdr:row>
      <xdr:rowOff>60960</xdr:rowOff>
    </xdr:from>
    <xdr:to>
      <xdr:col>20</xdr:col>
      <xdr:colOff>304800</xdr:colOff>
      <xdr:row>16</xdr:row>
      <xdr:rowOff>91440</xdr:rowOff>
    </xdr:to>
    <xdr:cxnSp macro="">
      <xdr:nvCxnSpPr>
        <xdr:cNvPr id="31" name="Straight Connector 25"/>
        <xdr:cNvCxnSpPr/>
      </xdr:nvCxnSpPr>
      <xdr:spPr>
        <a:xfrm>
          <a:off x="5199380" y="2987040"/>
          <a:ext cx="6687820" cy="3048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170180</xdr:rowOff>
    </xdr:from>
    <xdr:to>
      <xdr:col>20</xdr:col>
      <xdr:colOff>327660</xdr:colOff>
      <xdr:row>12</xdr:row>
      <xdr:rowOff>17780</xdr:rowOff>
    </xdr:to>
    <xdr:cxnSp macro="">
      <xdr:nvCxnSpPr>
        <xdr:cNvPr id="32" name="Straight Connector 25"/>
        <xdr:cNvCxnSpPr/>
      </xdr:nvCxnSpPr>
      <xdr:spPr>
        <a:xfrm>
          <a:off x="5237480" y="2181860"/>
          <a:ext cx="6703060" cy="3048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316230</xdr:colOff>
      <xdr:row>2</xdr:row>
      <xdr:rowOff>30480</xdr:rowOff>
    </xdr:from>
    <xdr:to>
      <xdr:col>49</xdr:col>
      <xdr:colOff>281940</xdr:colOff>
      <xdr:row>32</xdr:row>
      <xdr:rowOff>76200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289560</xdr:colOff>
      <xdr:row>34</xdr:row>
      <xdr:rowOff>106680</xdr:rowOff>
    </xdr:from>
    <xdr:to>
      <xdr:col>49</xdr:col>
      <xdr:colOff>255270</xdr:colOff>
      <xdr:row>65</xdr:row>
      <xdr:rowOff>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0.56878</cdr:x>
      <cdr:y>0.43347</cdr:y>
    </cdr:from>
    <cdr:to>
      <cdr:x>0.84864</cdr:x>
      <cdr:y>0.79234</cdr:y>
    </cdr:to>
    <cdr:cxnSp macro="">
      <cdr:nvCxnSpPr>
        <cdr:cNvPr id="2" name="Straight Connector 8"/>
        <cdr:cNvCxnSpPr/>
      </cdr:nvCxnSpPr>
      <cdr:spPr>
        <a:xfrm xmlns:a="http://schemas.openxmlformats.org/drawingml/2006/main">
          <a:off x="4552950" y="1638300"/>
          <a:ext cx="2240280" cy="135636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92D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orldometers.info/coronaviru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orldometers.info/coronaviru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worldometers.info/coronaviru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9"/>
  <sheetViews>
    <sheetView zoomScaleNormal="100" workbookViewId="0">
      <pane ySplit="1" topLeftCell="A313" activePane="bottomLeft" state="frozen"/>
      <selection pane="bottomLeft" activeCell="H337" sqref="H337:I337"/>
    </sheetView>
  </sheetViews>
  <sheetFormatPr baseColWidth="10" defaultColWidth="8.88671875" defaultRowHeight="14.4" x14ac:dyDescent="0.3"/>
  <cols>
    <col min="1" max="1" width="10.6640625" customWidth="1"/>
    <col min="2" max="2" width="8.88671875" style="7"/>
    <col min="6" max="6" width="9.44140625" customWidth="1"/>
    <col min="8" max="8" width="4.33203125" customWidth="1"/>
    <col min="12" max="15" width="8.77734375" customWidth="1"/>
    <col min="18" max="18" width="7.77734375" customWidth="1"/>
    <col min="21" max="21" width="9.77734375" customWidth="1"/>
    <col min="38" max="38" width="8.88671875" customWidth="1"/>
    <col min="40" max="40" width="8.88671875" customWidth="1"/>
  </cols>
  <sheetData>
    <row r="1" spans="1:36" x14ac:dyDescent="0.3">
      <c r="A1" s="10" t="s">
        <v>35</v>
      </c>
      <c r="B1" s="12" t="s">
        <v>34</v>
      </c>
      <c r="C1" s="12" t="s">
        <v>22</v>
      </c>
      <c r="D1" s="12" t="s">
        <v>25</v>
      </c>
      <c r="E1" s="12" t="s">
        <v>33</v>
      </c>
      <c r="F1" s="12" t="s">
        <v>31</v>
      </c>
      <c r="I1" t="s">
        <v>117</v>
      </c>
      <c r="S1" s="20"/>
      <c r="T1" s="171" t="s">
        <v>114</v>
      </c>
    </row>
    <row r="2" spans="1:36" x14ac:dyDescent="0.3">
      <c r="A2" s="13"/>
      <c r="B2" s="16">
        <v>1</v>
      </c>
      <c r="C2" s="8">
        <v>1</v>
      </c>
      <c r="D2" s="8">
        <v>1</v>
      </c>
      <c r="E2" s="8">
        <v>29</v>
      </c>
      <c r="F2" s="8">
        <v>15</v>
      </c>
      <c r="Z2" s="36" t="s">
        <v>105</v>
      </c>
      <c r="AD2" s="93" t="s">
        <v>69</v>
      </c>
      <c r="AE2" s="94" t="s">
        <v>70</v>
      </c>
      <c r="AF2" s="94" t="s">
        <v>71</v>
      </c>
      <c r="AG2" s="94" t="s">
        <v>72</v>
      </c>
      <c r="AH2" s="95"/>
    </row>
    <row r="3" spans="1:36" x14ac:dyDescent="0.3">
      <c r="A3" s="13"/>
      <c r="B3" s="16">
        <f>B2+1</f>
        <v>2</v>
      </c>
      <c r="C3" s="8">
        <v>1</v>
      </c>
      <c r="D3" s="8">
        <v>1</v>
      </c>
      <c r="E3" s="8">
        <v>30</v>
      </c>
      <c r="F3" s="8">
        <v>15</v>
      </c>
      <c r="AA3" t="s">
        <v>45</v>
      </c>
      <c r="AB3" t="s">
        <v>38</v>
      </c>
    </row>
    <row r="4" spans="1:36" x14ac:dyDescent="0.3">
      <c r="A4" s="13"/>
      <c r="B4" s="16">
        <f t="shared" ref="B4:B5" si="0">B3+1</f>
        <v>3</v>
      </c>
      <c r="C4" s="8">
        <v>1</v>
      </c>
      <c r="D4" s="8">
        <v>1</v>
      </c>
      <c r="E4" s="8">
        <v>31</v>
      </c>
      <c r="F4" s="8">
        <v>15</v>
      </c>
      <c r="AA4" s="53" t="s">
        <v>46</v>
      </c>
      <c r="AB4" s="53" t="s">
        <v>39</v>
      </c>
      <c r="AC4" s="6" t="s">
        <v>22</v>
      </c>
      <c r="AD4" s="4" t="s">
        <v>32</v>
      </c>
      <c r="AE4" s="6" t="s">
        <v>25</v>
      </c>
      <c r="AF4" s="4" t="s">
        <v>32</v>
      </c>
      <c r="AG4" s="6" t="s">
        <v>33</v>
      </c>
      <c r="AH4" s="5" t="s">
        <v>32</v>
      </c>
      <c r="AI4" s="6" t="s">
        <v>31</v>
      </c>
      <c r="AJ4" s="5" t="s">
        <v>32</v>
      </c>
    </row>
    <row r="5" spans="1:36" x14ac:dyDescent="0.3">
      <c r="A5" s="14" t="s">
        <v>23</v>
      </c>
      <c r="B5" s="17">
        <f t="shared" si="0"/>
        <v>4</v>
      </c>
      <c r="C5" s="9">
        <v>1</v>
      </c>
      <c r="D5" s="9">
        <v>3</v>
      </c>
      <c r="E5" s="9">
        <v>58</v>
      </c>
      <c r="F5" s="9">
        <v>15</v>
      </c>
      <c r="Z5" s="86" t="s">
        <v>68</v>
      </c>
      <c r="AA5" s="86">
        <f t="shared" ref="AA5:AA27" si="1">B5</f>
        <v>4</v>
      </c>
      <c r="AB5" s="87">
        <v>43880</v>
      </c>
      <c r="AC5" s="1">
        <f t="shared" ref="AC5:AC10" si="2">C5-C4</f>
        <v>0</v>
      </c>
      <c r="AD5" s="2">
        <f t="shared" ref="AD5:AD10" si="3">AC5/C4</f>
        <v>0</v>
      </c>
      <c r="AE5" s="1">
        <f t="shared" ref="AE5:AE10" si="4">D5-D4</f>
        <v>2</v>
      </c>
      <c r="AF5" s="2">
        <f t="shared" ref="AF5:AF10" si="5">AE5/D4</f>
        <v>2</v>
      </c>
      <c r="AG5" s="1">
        <f t="shared" ref="AG5:AG10" si="6">E5-E4</f>
        <v>27</v>
      </c>
      <c r="AH5" s="3">
        <f t="shared" ref="AH5:AH10" si="7">AG5/E4</f>
        <v>0.87096774193548387</v>
      </c>
      <c r="AI5" s="1">
        <f t="shared" ref="AI5:AI10" si="8">F5-F4</f>
        <v>0</v>
      </c>
      <c r="AJ5" s="3">
        <f t="shared" ref="AJ5:AJ10" si="9">AI5/F4</f>
        <v>0</v>
      </c>
    </row>
    <row r="6" spans="1:36" x14ac:dyDescent="0.3">
      <c r="A6" s="15" t="s">
        <v>24</v>
      </c>
      <c r="B6" s="18">
        <f>B5+1</f>
        <v>5</v>
      </c>
      <c r="C6" s="10">
        <v>6</v>
      </c>
      <c r="D6" s="10">
        <v>4</v>
      </c>
      <c r="E6" s="10">
        <v>111</v>
      </c>
      <c r="F6" s="10">
        <v>15</v>
      </c>
      <c r="AA6">
        <f t="shared" si="1"/>
        <v>5</v>
      </c>
      <c r="AB6" s="19">
        <v>43881</v>
      </c>
      <c r="AC6" s="1">
        <f t="shared" si="2"/>
        <v>5</v>
      </c>
      <c r="AD6" s="2">
        <f t="shared" si="3"/>
        <v>5</v>
      </c>
      <c r="AE6" s="1">
        <f t="shared" si="4"/>
        <v>1</v>
      </c>
      <c r="AF6" s="88">
        <f t="shared" si="5"/>
        <v>0.33333333333333331</v>
      </c>
      <c r="AG6" s="1">
        <f t="shared" si="6"/>
        <v>53</v>
      </c>
      <c r="AH6" s="89">
        <f t="shared" si="7"/>
        <v>0.91379310344827591</v>
      </c>
      <c r="AI6" s="1">
        <f t="shared" si="8"/>
        <v>0</v>
      </c>
      <c r="AJ6" s="3">
        <f t="shared" si="9"/>
        <v>0</v>
      </c>
    </row>
    <row r="7" spans="1:36" x14ac:dyDescent="0.3">
      <c r="A7" s="15" t="s">
        <v>0</v>
      </c>
      <c r="B7" s="18">
        <f t="shared" ref="B7:B96" si="10">B6+1</f>
        <v>6</v>
      </c>
      <c r="C7" s="10">
        <v>12</v>
      </c>
      <c r="D7" s="10">
        <v>21</v>
      </c>
      <c r="E7" s="10">
        <v>209</v>
      </c>
      <c r="F7" s="10">
        <v>35</v>
      </c>
      <c r="AA7">
        <f t="shared" si="1"/>
        <v>6</v>
      </c>
      <c r="AB7" s="19">
        <v>43882</v>
      </c>
      <c r="AC7" s="1">
        <f t="shared" si="2"/>
        <v>6</v>
      </c>
      <c r="AD7" s="2">
        <f t="shared" si="3"/>
        <v>1</v>
      </c>
      <c r="AE7" s="1">
        <f t="shared" si="4"/>
        <v>17</v>
      </c>
      <c r="AF7" s="88">
        <f t="shared" si="5"/>
        <v>4.25</v>
      </c>
      <c r="AG7" s="1">
        <f t="shared" si="6"/>
        <v>98</v>
      </c>
      <c r="AH7" s="89">
        <f t="shared" si="7"/>
        <v>0.88288288288288286</v>
      </c>
      <c r="AI7" s="1">
        <f t="shared" si="8"/>
        <v>20</v>
      </c>
      <c r="AJ7" s="3">
        <f t="shared" si="9"/>
        <v>1.3333333333333333</v>
      </c>
    </row>
    <row r="8" spans="1:36" x14ac:dyDescent="0.3">
      <c r="A8" s="15" t="s">
        <v>1</v>
      </c>
      <c r="B8" s="18">
        <f t="shared" si="10"/>
        <v>7</v>
      </c>
      <c r="C8" s="10">
        <v>12</v>
      </c>
      <c r="D8" s="10">
        <v>79</v>
      </c>
      <c r="E8" s="10">
        <v>436</v>
      </c>
      <c r="F8" s="10">
        <v>35</v>
      </c>
      <c r="AA8">
        <f t="shared" si="1"/>
        <v>7</v>
      </c>
      <c r="AB8" s="19">
        <v>43883</v>
      </c>
      <c r="AC8" s="1">
        <f t="shared" si="2"/>
        <v>0</v>
      </c>
      <c r="AD8" s="2">
        <f t="shared" si="3"/>
        <v>0</v>
      </c>
      <c r="AE8" s="1">
        <f t="shared" si="4"/>
        <v>58</v>
      </c>
      <c r="AF8" s="88">
        <f t="shared" si="5"/>
        <v>2.7619047619047619</v>
      </c>
      <c r="AG8" s="1">
        <f t="shared" si="6"/>
        <v>227</v>
      </c>
      <c r="AH8" s="89">
        <f t="shared" si="7"/>
        <v>1.0861244019138756</v>
      </c>
      <c r="AI8" s="1">
        <f t="shared" si="8"/>
        <v>0</v>
      </c>
      <c r="AJ8" s="3">
        <f t="shared" si="9"/>
        <v>0</v>
      </c>
    </row>
    <row r="9" spans="1:36" x14ac:dyDescent="0.3">
      <c r="A9" s="15" t="s">
        <v>2</v>
      </c>
      <c r="B9" s="18">
        <f t="shared" si="10"/>
        <v>8</v>
      </c>
      <c r="C9" s="10">
        <v>12</v>
      </c>
      <c r="D9" s="10">
        <v>157</v>
      </c>
      <c r="E9" s="10">
        <v>602</v>
      </c>
      <c r="F9" s="10">
        <v>35</v>
      </c>
      <c r="Z9" s="166" t="s">
        <v>106</v>
      </c>
      <c r="AA9">
        <f t="shared" si="1"/>
        <v>8</v>
      </c>
      <c r="AB9" s="19">
        <v>43884</v>
      </c>
      <c r="AC9" s="1">
        <f t="shared" si="2"/>
        <v>0</v>
      </c>
      <c r="AD9" s="2">
        <f t="shared" si="3"/>
        <v>0</v>
      </c>
      <c r="AE9" s="1">
        <f t="shared" si="4"/>
        <v>78</v>
      </c>
      <c r="AF9" s="88">
        <f t="shared" si="5"/>
        <v>0.98734177215189878</v>
      </c>
      <c r="AG9" s="1">
        <f t="shared" si="6"/>
        <v>166</v>
      </c>
      <c r="AH9" s="89">
        <f t="shared" si="7"/>
        <v>0.38073394495412843</v>
      </c>
      <c r="AI9" s="1">
        <f t="shared" si="8"/>
        <v>0</v>
      </c>
      <c r="AJ9" s="3">
        <f t="shared" si="9"/>
        <v>0</v>
      </c>
    </row>
    <row r="10" spans="1:36" x14ac:dyDescent="0.3">
      <c r="A10" s="15" t="s">
        <v>3</v>
      </c>
      <c r="B10" s="18">
        <f t="shared" si="10"/>
        <v>9</v>
      </c>
      <c r="C10" s="10">
        <v>12</v>
      </c>
      <c r="D10" s="10">
        <v>229</v>
      </c>
      <c r="E10" s="10">
        <v>833</v>
      </c>
      <c r="F10" s="10">
        <v>53</v>
      </c>
      <c r="Z10" s="166" t="s">
        <v>107</v>
      </c>
      <c r="AA10">
        <f t="shared" si="1"/>
        <v>9</v>
      </c>
      <c r="AB10" s="19">
        <v>43885</v>
      </c>
      <c r="AC10" s="1">
        <f t="shared" si="2"/>
        <v>0</v>
      </c>
      <c r="AD10" s="2">
        <f t="shared" si="3"/>
        <v>0</v>
      </c>
      <c r="AE10" s="1">
        <f t="shared" si="4"/>
        <v>72</v>
      </c>
      <c r="AF10" s="88">
        <f t="shared" si="5"/>
        <v>0.45859872611464969</v>
      </c>
      <c r="AG10" s="1">
        <f t="shared" si="6"/>
        <v>231</v>
      </c>
      <c r="AH10" s="89">
        <f t="shared" si="7"/>
        <v>0.38372093023255816</v>
      </c>
      <c r="AI10" s="1">
        <f t="shared" si="8"/>
        <v>18</v>
      </c>
      <c r="AJ10" s="3">
        <f t="shared" si="9"/>
        <v>0.51428571428571423</v>
      </c>
    </row>
    <row r="11" spans="1:36" x14ac:dyDescent="0.3">
      <c r="A11" s="15" t="s">
        <v>4</v>
      </c>
      <c r="B11" s="18">
        <f t="shared" si="10"/>
        <v>10</v>
      </c>
      <c r="C11" s="10">
        <v>14</v>
      </c>
      <c r="D11" s="10">
        <v>323</v>
      </c>
      <c r="E11" s="11">
        <v>977</v>
      </c>
      <c r="F11" s="10">
        <v>57</v>
      </c>
      <c r="Z11" s="166" t="s">
        <v>108</v>
      </c>
      <c r="AA11">
        <f t="shared" si="1"/>
        <v>10</v>
      </c>
      <c r="AB11" s="19">
        <v>43886</v>
      </c>
      <c r="AC11" s="1">
        <f t="shared" ref="AC11:AC27" si="11">C11-C10</f>
        <v>2</v>
      </c>
      <c r="AD11" s="2">
        <f t="shared" ref="AD11:AD27" si="12">AC11/C10</f>
        <v>0.16666666666666666</v>
      </c>
      <c r="AE11" s="1">
        <f t="shared" ref="AE11:AE27" si="13">D11-D10</f>
        <v>94</v>
      </c>
      <c r="AF11" s="88">
        <f t="shared" ref="AF11:AF27" si="14">AE11/D10</f>
        <v>0.41048034934497818</v>
      </c>
      <c r="AG11" s="1">
        <f t="shared" ref="AG11:AG27" si="15">E11-E10</f>
        <v>144</v>
      </c>
      <c r="AH11" s="89">
        <f t="shared" ref="AH11:AH27" si="16">AG11/E10</f>
        <v>0.17286914765906364</v>
      </c>
      <c r="AI11" s="1">
        <f t="shared" ref="AI11:AI27" si="17">F11-F10</f>
        <v>4</v>
      </c>
      <c r="AJ11" s="3">
        <f t="shared" ref="AJ11:AJ27" si="18">AI11/F10</f>
        <v>7.5471698113207544E-2</v>
      </c>
    </row>
    <row r="12" spans="1:36" x14ac:dyDescent="0.3">
      <c r="A12" s="15" t="s">
        <v>5</v>
      </c>
      <c r="B12" s="18">
        <f t="shared" si="10"/>
        <v>11</v>
      </c>
      <c r="C12" s="10">
        <v>18</v>
      </c>
      <c r="D12" s="10">
        <v>500</v>
      </c>
      <c r="E12" s="11">
        <v>1261</v>
      </c>
      <c r="F12" s="10">
        <v>60</v>
      </c>
      <c r="AA12">
        <f t="shared" si="1"/>
        <v>11</v>
      </c>
      <c r="AB12" s="19">
        <v>43887</v>
      </c>
      <c r="AC12" s="1">
        <f t="shared" si="11"/>
        <v>4</v>
      </c>
      <c r="AD12" s="88">
        <f t="shared" si="12"/>
        <v>0.2857142857142857</v>
      </c>
      <c r="AE12" s="1">
        <f t="shared" si="13"/>
        <v>177</v>
      </c>
      <c r="AF12" s="88">
        <f t="shared" si="14"/>
        <v>0.54798761609907121</v>
      </c>
      <c r="AG12" s="1">
        <f t="shared" si="15"/>
        <v>284</v>
      </c>
      <c r="AH12" s="89">
        <f t="shared" si="16"/>
        <v>0.29068577277379731</v>
      </c>
      <c r="AI12" s="1">
        <f t="shared" si="17"/>
        <v>3</v>
      </c>
      <c r="AJ12" s="3">
        <f t="shared" si="18"/>
        <v>5.2631578947368418E-2</v>
      </c>
    </row>
    <row r="13" spans="1:36" x14ac:dyDescent="0.3">
      <c r="A13" s="15" t="s">
        <v>6</v>
      </c>
      <c r="B13" s="18">
        <f t="shared" si="10"/>
        <v>12</v>
      </c>
      <c r="C13" s="10">
        <v>38</v>
      </c>
      <c r="D13" s="10">
        <v>655</v>
      </c>
      <c r="E13" s="11">
        <v>1766</v>
      </c>
      <c r="F13" s="10">
        <v>60</v>
      </c>
      <c r="AA13">
        <f t="shared" si="1"/>
        <v>12</v>
      </c>
      <c r="AB13" s="19">
        <v>43888</v>
      </c>
      <c r="AC13" s="1">
        <f t="shared" si="11"/>
        <v>20</v>
      </c>
      <c r="AD13" s="88">
        <f t="shared" si="12"/>
        <v>1.1111111111111112</v>
      </c>
      <c r="AE13" s="1">
        <f t="shared" si="13"/>
        <v>155</v>
      </c>
      <c r="AF13" s="88">
        <f t="shared" si="14"/>
        <v>0.31</v>
      </c>
      <c r="AG13" s="1">
        <f t="shared" si="15"/>
        <v>505</v>
      </c>
      <c r="AH13" s="89">
        <f t="shared" si="16"/>
        <v>0.40047581284694689</v>
      </c>
      <c r="AI13" s="1">
        <f t="shared" si="17"/>
        <v>0</v>
      </c>
      <c r="AJ13" s="3">
        <f t="shared" si="18"/>
        <v>0</v>
      </c>
    </row>
    <row r="14" spans="1:36" x14ac:dyDescent="0.3">
      <c r="A14" s="15" t="s">
        <v>7</v>
      </c>
      <c r="B14" s="18">
        <f t="shared" si="10"/>
        <v>13</v>
      </c>
      <c r="C14" s="10">
        <v>57</v>
      </c>
      <c r="D14" s="10">
        <v>889</v>
      </c>
      <c r="E14" s="10">
        <v>2337</v>
      </c>
      <c r="F14" s="10">
        <v>63</v>
      </c>
      <c r="AA14">
        <f t="shared" si="1"/>
        <v>13</v>
      </c>
      <c r="AB14" s="19">
        <v>43889</v>
      </c>
      <c r="AC14" s="1">
        <f t="shared" si="11"/>
        <v>19</v>
      </c>
      <c r="AD14" s="88">
        <f t="shared" si="12"/>
        <v>0.5</v>
      </c>
      <c r="AE14" s="1">
        <f t="shared" si="13"/>
        <v>234</v>
      </c>
      <c r="AF14" s="88">
        <f t="shared" si="14"/>
        <v>0.35725190839694654</v>
      </c>
      <c r="AG14" s="1">
        <f t="shared" si="15"/>
        <v>571</v>
      </c>
      <c r="AH14" s="89">
        <f t="shared" si="16"/>
        <v>0.32332955832389582</v>
      </c>
      <c r="AI14" s="1">
        <f t="shared" si="17"/>
        <v>3</v>
      </c>
      <c r="AJ14" s="3">
        <f t="shared" si="18"/>
        <v>0.05</v>
      </c>
    </row>
    <row r="15" spans="1:36" x14ac:dyDescent="0.3">
      <c r="A15" s="15" t="s">
        <v>8</v>
      </c>
      <c r="B15" s="18">
        <f t="shared" si="10"/>
        <v>14</v>
      </c>
      <c r="C15" s="10">
        <v>100</v>
      </c>
      <c r="D15" s="10">
        <v>1128</v>
      </c>
      <c r="E15" s="11">
        <v>3150</v>
      </c>
      <c r="F15" s="10">
        <v>68</v>
      </c>
      <c r="AA15">
        <f t="shared" si="1"/>
        <v>14</v>
      </c>
      <c r="AB15" s="19">
        <v>43890</v>
      </c>
      <c r="AC15" s="1">
        <f t="shared" si="11"/>
        <v>43</v>
      </c>
      <c r="AD15" s="88">
        <f t="shared" si="12"/>
        <v>0.75438596491228072</v>
      </c>
      <c r="AE15" s="1">
        <f t="shared" si="13"/>
        <v>239</v>
      </c>
      <c r="AF15" s="88">
        <f t="shared" si="14"/>
        <v>0.26884139482564678</v>
      </c>
      <c r="AG15" s="1">
        <f t="shared" si="15"/>
        <v>813</v>
      </c>
      <c r="AH15" s="89">
        <f t="shared" si="16"/>
        <v>0.34788189987163032</v>
      </c>
      <c r="AI15" s="1">
        <f t="shared" si="17"/>
        <v>5</v>
      </c>
      <c r="AJ15" s="3">
        <f t="shared" si="18"/>
        <v>7.9365079365079361E-2</v>
      </c>
    </row>
    <row r="16" spans="1:36" x14ac:dyDescent="0.3">
      <c r="A16" s="15" t="s">
        <v>9</v>
      </c>
      <c r="B16" s="18">
        <f t="shared" si="10"/>
        <v>15</v>
      </c>
      <c r="C16" s="10">
        <v>130</v>
      </c>
      <c r="D16" s="10">
        <v>1701</v>
      </c>
      <c r="E16" s="11">
        <v>3736</v>
      </c>
      <c r="F16" s="10">
        <v>75</v>
      </c>
      <c r="Z16" s="83" t="s">
        <v>65</v>
      </c>
      <c r="AA16" s="83">
        <f t="shared" si="1"/>
        <v>15</v>
      </c>
      <c r="AB16" s="84">
        <v>43891</v>
      </c>
      <c r="AC16" s="1">
        <f t="shared" si="11"/>
        <v>30</v>
      </c>
      <c r="AD16" s="88">
        <f t="shared" si="12"/>
        <v>0.3</v>
      </c>
      <c r="AE16" s="1">
        <f t="shared" si="13"/>
        <v>573</v>
      </c>
      <c r="AF16" s="46">
        <f t="shared" si="14"/>
        <v>0.50797872340425532</v>
      </c>
      <c r="AG16" s="75">
        <f t="shared" si="15"/>
        <v>586</v>
      </c>
      <c r="AH16" s="85">
        <f t="shared" si="16"/>
        <v>0.18603174603174602</v>
      </c>
      <c r="AI16" s="1">
        <f t="shared" si="17"/>
        <v>7</v>
      </c>
      <c r="AJ16" s="3">
        <f t="shared" si="18"/>
        <v>0.10294117647058823</v>
      </c>
    </row>
    <row r="17" spans="1:36" x14ac:dyDescent="0.3">
      <c r="A17" s="15" t="s">
        <v>10</v>
      </c>
      <c r="B17" s="18">
        <f t="shared" si="10"/>
        <v>16</v>
      </c>
      <c r="C17" s="10">
        <v>191</v>
      </c>
      <c r="D17" s="10">
        <v>2036</v>
      </c>
      <c r="E17" s="11">
        <v>4335</v>
      </c>
      <c r="F17" s="10">
        <v>100</v>
      </c>
      <c r="AA17">
        <f t="shared" si="1"/>
        <v>16</v>
      </c>
      <c r="AB17" s="19">
        <v>43892</v>
      </c>
      <c r="AC17" s="1">
        <f t="shared" si="11"/>
        <v>61</v>
      </c>
      <c r="AD17" s="88">
        <f t="shared" si="12"/>
        <v>0.46923076923076923</v>
      </c>
      <c r="AE17" s="1">
        <f t="shared" si="13"/>
        <v>335</v>
      </c>
      <c r="AF17" s="46">
        <f t="shared" si="14"/>
        <v>0.19694297472075251</v>
      </c>
      <c r="AG17" s="1">
        <f t="shared" si="15"/>
        <v>599</v>
      </c>
      <c r="AH17" s="85">
        <f t="shared" si="16"/>
        <v>0.16033190578158457</v>
      </c>
      <c r="AI17" s="1">
        <f t="shared" si="17"/>
        <v>25</v>
      </c>
      <c r="AJ17" s="3">
        <f t="shared" si="18"/>
        <v>0.33333333333333331</v>
      </c>
    </row>
    <row r="18" spans="1:36" x14ac:dyDescent="0.3">
      <c r="A18" s="15" t="s">
        <v>11</v>
      </c>
      <c r="B18" s="18">
        <f t="shared" si="10"/>
        <v>17</v>
      </c>
      <c r="C18" s="10">
        <v>212</v>
      </c>
      <c r="D18" s="10">
        <v>2502</v>
      </c>
      <c r="E18" s="11">
        <v>5186</v>
      </c>
      <c r="F18" s="10">
        <v>124</v>
      </c>
      <c r="AA18">
        <f t="shared" si="1"/>
        <v>17</v>
      </c>
      <c r="AB18" s="19">
        <v>43893</v>
      </c>
      <c r="AC18" s="1">
        <f t="shared" si="11"/>
        <v>21</v>
      </c>
      <c r="AD18" s="2">
        <f t="shared" si="12"/>
        <v>0.1099476439790576</v>
      </c>
      <c r="AE18" s="1">
        <f t="shared" si="13"/>
        <v>466</v>
      </c>
      <c r="AF18" s="46">
        <f t="shared" si="14"/>
        <v>0.22888015717092339</v>
      </c>
      <c r="AG18" s="1">
        <f t="shared" si="15"/>
        <v>851</v>
      </c>
      <c r="AH18" s="85">
        <f t="shared" si="16"/>
        <v>0.19630911188004613</v>
      </c>
      <c r="AI18" s="1">
        <f t="shared" si="17"/>
        <v>24</v>
      </c>
      <c r="AJ18" s="3">
        <f t="shared" si="18"/>
        <v>0.24</v>
      </c>
    </row>
    <row r="19" spans="1:36" x14ac:dyDescent="0.3">
      <c r="A19" s="15" t="s">
        <v>12</v>
      </c>
      <c r="B19" s="18">
        <f t="shared" si="10"/>
        <v>18</v>
      </c>
      <c r="C19" s="10">
        <v>285</v>
      </c>
      <c r="D19" s="10">
        <v>3089</v>
      </c>
      <c r="E19" s="11">
        <v>5621</v>
      </c>
      <c r="F19" s="10">
        <v>148</v>
      </c>
      <c r="AA19">
        <f t="shared" si="1"/>
        <v>18</v>
      </c>
      <c r="AB19" s="19">
        <v>43894</v>
      </c>
      <c r="AC19" s="1">
        <f t="shared" si="11"/>
        <v>73</v>
      </c>
      <c r="AD19" s="2">
        <f t="shared" si="12"/>
        <v>0.34433962264150941</v>
      </c>
      <c r="AE19" s="1">
        <f t="shared" si="13"/>
        <v>587</v>
      </c>
      <c r="AF19" s="46">
        <f t="shared" si="14"/>
        <v>0.2346123101518785</v>
      </c>
      <c r="AG19" s="1">
        <f t="shared" si="15"/>
        <v>435</v>
      </c>
      <c r="AH19" s="85">
        <f t="shared" si="16"/>
        <v>8.3879676050906279E-2</v>
      </c>
      <c r="AI19" s="1">
        <f t="shared" si="17"/>
        <v>24</v>
      </c>
      <c r="AJ19" s="3">
        <f t="shared" si="18"/>
        <v>0.19354838709677419</v>
      </c>
    </row>
    <row r="20" spans="1:36" x14ac:dyDescent="0.3">
      <c r="A20" s="15" t="s">
        <v>13</v>
      </c>
      <c r="B20" s="18">
        <f t="shared" si="10"/>
        <v>19</v>
      </c>
      <c r="C20" s="10">
        <v>423</v>
      </c>
      <c r="D20" s="10">
        <v>3858</v>
      </c>
      <c r="E20" s="11">
        <v>6284</v>
      </c>
      <c r="F20" s="10">
        <v>221</v>
      </c>
      <c r="AA20">
        <f t="shared" si="1"/>
        <v>19</v>
      </c>
      <c r="AB20" s="19">
        <v>43895</v>
      </c>
      <c r="AC20" s="1">
        <f t="shared" si="11"/>
        <v>138</v>
      </c>
      <c r="AD20" s="2">
        <f t="shared" si="12"/>
        <v>0.48421052631578948</v>
      </c>
      <c r="AE20" s="1">
        <f t="shared" si="13"/>
        <v>769</v>
      </c>
      <c r="AF20" s="46">
        <f t="shared" si="14"/>
        <v>0.24894787957267725</v>
      </c>
      <c r="AG20" s="1">
        <f t="shared" si="15"/>
        <v>663</v>
      </c>
      <c r="AH20" s="85">
        <f t="shared" si="16"/>
        <v>0.11795054260807686</v>
      </c>
      <c r="AI20" s="1">
        <f t="shared" si="17"/>
        <v>73</v>
      </c>
      <c r="AJ20" s="3">
        <f t="shared" si="18"/>
        <v>0.49324324324324326</v>
      </c>
    </row>
    <row r="21" spans="1:36" x14ac:dyDescent="0.3">
      <c r="A21" s="15" t="s">
        <v>14</v>
      </c>
      <c r="B21" s="18">
        <f t="shared" si="10"/>
        <v>20</v>
      </c>
      <c r="C21" s="10">
        <v>653</v>
      </c>
      <c r="D21" s="10">
        <v>4636</v>
      </c>
      <c r="E21" s="10">
        <v>6593</v>
      </c>
      <c r="F21" s="10">
        <v>319</v>
      </c>
      <c r="Z21" s="83" t="s">
        <v>60</v>
      </c>
      <c r="AA21" s="83">
        <f t="shared" si="1"/>
        <v>20</v>
      </c>
      <c r="AB21" s="84">
        <v>43896</v>
      </c>
      <c r="AC21" s="1">
        <f t="shared" si="11"/>
        <v>230</v>
      </c>
      <c r="AD21" s="2">
        <f t="shared" si="12"/>
        <v>0.54373522458628842</v>
      </c>
      <c r="AE21" s="1">
        <f t="shared" si="13"/>
        <v>778</v>
      </c>
      <c r="AF21" s="46">
        <f t="shared" si="14"/>
        <v>0.20165889061689996</v>
      </c>
      <c r="AG21" s="75">
        <f t="shared" si="15"/>
        <v>309</v>
      </c>
      <c r="AH21" s="90">
        <f t="shared" si="16"/>
        <v>4.9172501591343093E-2</v>
      </c>
      <c r="AI21" s="1">
        <f t="shared" si="17"/>
        <v>98</v>
      </c>
      <c r="AJ21" s="3">
        <f t="shared" si="18"/>
        <v>0.4434389140271493</v>
      </c>
    </row>
    <row r="22" spans="1:36" x14ac:dyDescent="0.3">
      <c r="A22" s="15" t="s">
        <v>15</v>
      </c>
      <c r="B22" s="18">
        <f t="shared" si="10"/>
        <v>21</v>
      </c>
      <c r="C22" s="10">
        <v>949</v>
      </c>
      <c r="D22" s="10">
        <v>5883</v>
      </c>
      <c r="E22" s="10">
        <v>7041</v>
      </c>
      <c r="F22" s="10">
        <v>435</v>
      </c>
      <c r="AA22">
        <f t="shared" si="1"/>
        <v>21</v>
      </c>
      <c r="AB22" s="19">
        <v>43897</v>
      </c>
      <c r="AC22" s="1">
        <f t="shared" si="11"/>
        <v>296</v>
      </c>
      <c r="AD22" s="2">
        <f t="shared" si="12"/>
        <v>0.45329249617151607</v>
      </c>
      <c r="AE22" s="1">
        <f t="shared" si="13"/>
        <v>1247</v>
      </c>
      <c r="AF22" s="46">
        <f t="shared" si="14"/>
        <v>0.26898188093183778</v>
      </c>
      <c r="AG22" s="1">
        <f t="shared" si="15"/>
        <v>448</v>
      </c>
      <c r="AH22" s="91">
        <f t="shared" si="16"/>
        <v>6.7950856969513126E-2</v>
      </c>
      <c r="AI22" s="1">
        <f t="shared" si="17"/>
        <v>116</v>
      </c>
      <c r="AJ22" s="3">
        <f t="shared" si="18"/>
        <v>0.36363636363636365</v>
      </c>
    </row>
    <row r="23" spans="1:36" x14ac:dyDescent="0.3">
      <c r="A23" s="48" t="s">
        <v>16</v>
      </c>
      <c r="B23" s="49">
        <f t="shared" si="10"/>
        <v>22</v>
      </c>
      <c r="C23" s="10">
        <v>1209</v>
      </c>
      <c r="D23" s="47">
        <v>7375</v>
      </c>
      <c r="E23" s="10">
        <v>7313</v>
      </c>
      <c r="F23" s="10">
        <v>541</v>
      </c>
      <c r="AA23">
        <f t="shared" si="1"/>
        <v>22</v>
      </c>
      <c r="AB23" s="19">
        <v>43898</v>
      </c>
      <c r="AC23" s="1">
        <f t="shared" si="11"/>
        <v>260</v>
      </c>
      <c r="AD23" s="2">
        <f t="shared" si="12"/>
        <v>0.27397260273972601</v>
      </c>
      <c r="AE23" s="1">
        <f t="shared" si="13"/>
        <v>1492</v>
      </c>
      <c r="AF23" s="46">
        <f t="shared" si="14"/>
        <v>0.25361210266870643</v>
      </c>
      <c r="AG23" s="1">
        <f t="shared" si="15"/>
        <v>272</v>
      </c>
      <c r="AH23" s="91">
        <f t="shared" si="16"/>
        <v>3.8630876295980686E-2</v>
      </c>
      <c r="AI23" s="1">
        <f t="shared" si="17"/>
        <v>106</v>
      </c>
      <c r="AJ23" s="3">
        <f t="shared" si="18"/>
        <v>0.24367816091954023</v>
      </c>
    </row>
    <row r="24" spans="1:36" x14ac:dyDescent="0.3">
      <c r="A24" s="15" t="s">
        <v>17</v>
      </c>
      <c r="B24" s="18">
        <f t="shared" si="10"/>
        <v>23</v>
      </c>
      <c r="C24" s="10">
        <v>1412</v>
      </c>
      <c r="D24" s="10">
        <v>9172</v>
      </c>
      <c r="E24" s="10">
        <v>7478</v>
      </c>
      <c r="F24" s="10">
        <v>704</v>
      </c>
      <c r="AA24">
        <f t="shared" si="1"/>
        <v>23</v>
      </c>
      <c r="AB24" s="19">
        <v>43899</v>
      </c>
      <c r="AC24" s="1">
        <f t="shared" si="11"/>
        <v>203</v>
      </c>
      <c r="AD24" s="2">
        <f t="shared" si="12"/>
        <v>0.16790736145574855</v>
      </c>
      <c r="AE24" s="1">
        <f t="shared" si="13"/>
        <v>1797</v>
      </c>
      <c r="AF24" s="46">
        <f t="shared" si="14"/>
        <v>0.24366101694915254</v>
      </c>
      <c r="AG24" s="1">
        <f t="shared" si="15"/>
        <v>165</v>
      </c>
      <c r="AH24" s="91">
        <f t="shared" si="16"/>
        <v>2.2562559824969231E-2</v>
      </c>
      <c r="AI24" s="1">
        <f t="shared" si="17"/>
        <v>163</v>
      </c>
      <c r="AJ24" s="3">
        <f t="shared" si="18"/>
        <v>0.30129390018484287</v>
      </c>
    </row>
    <row r="25" spans="1:36" x14ac:dyDescent="0.3">
      <c r="A25" s="15" t="s">
        <v>18</v>
      </c>
      <c r="B25" s="18">
        <f t="shared" si="10"/>
        <v>24</v>
      </c>
      <c r="C25" s="10">
        <v>1784</v>
      </c>
      <c r="D25" s="10">
        <v>10149</v>
      </c>
      <c r="E25" s="10">
        <v>7513</v>
      </c>
      <c r="F25" s="10">
        <v>994</v>
      </c>
      <c r="AA25">
        <f t="shared" si="1"/>
        <v>24</v>
      </c>
      <c r="AB25" s="19">
        <v>43900</v>
      </c>
      <c r="AC25" s="1">
        <f t="shared" si="11"/>
        <v>372</v>
      </c>
      <c r="AD25" s="2">
        <f t="shared" si="12"/>
        <v>0.26345609065155806</v>
      </c>
      <c r="AE25" s="1">
        <f t="shared" si="13"/>
        <v>977</v>
      </c>
      <c r="AF25" s="46">
        <f t="shared" si="14"/>
        <v>0.10651984300043611</v>
      </c>
      <c r="AG25" s="1">
        <f t="shared" si="15"/>
        <v>35</v>
      </c>
      <c r="AH25" s="91">
        <f t="shared" si="16"/>
        <v>4.6803958277614336E-3</v>
      </c>
      <c r="AI25" s="1">
        <f t="shared" si="17"/>
        <v>290</v>
      </c>
      <c r="AJ25" s="3">
        <f t="shared" si="18"/>
        <v>0.41193181818181818</v>
      </c>
    </row>
    <row r="26" spans="1:36" x14ac:dyDescent="0.3">
      <c r="A26" s="15" t="s">
        <v>19</v>
      </c>
      <c r="B26" s="18">
        <f t="shared" si="10"/>
        <v>25</v>
      </c>
      <c r="C26" s="10">
        <v>2281</v>
      </c>
      <c r="D26" s="10">
        <v>12462</v>
      </c>
      <c r="E26" s="10">
        <v>7755</v>
      </c>
      <c r="F26" s="10">
        <v>1301</v>
      </c>
      <c r="T26" s="135"/>
      <c r="AA26">
        <f t="shared" si="1"/>
        <v>25</v>
      </c>
      <c r="AB26" s="19">
        <v>43901</v>
      </c>
      <c r="AC26" s="1">
        <f t="shared" si="11"/>
        <v>497</v>
      </c>
      <c r="AD26" s="2">
        <f t="shared" si="12"/>
        <v>0.27858744394618834</v>
      </c>
      <c r="AE26" s="1">
        <f t="shared" si="13"/>
        <v>2313</v>
      </c>
      <c r="AF26" s="46">
        <f t="shared" si="14"/>
        <v>0.22790422701744015</v>
      </c>
      <c r="AG26" s="1">
        <f t="shared" si="15"/>
        <v>242</v>
      </c>
      <c r="AH26" s="91">
        <f t="shared" si="16"/>
        <v>3.2210834553440704E-2</v>
      </c>
      <c r="AI26" s="1">
        <f t="shared" si="17"/>
        <v>307</v>
      </c>
      <c r="AJ26" s="3">
        <f t="shared" si="18"/>
        <v>0.30885311871227367</v>
      </c>
    </row>
    <row r="27" spans="1:36" x14ac:dyDescent="0.3">
      <c r="A27" s="15" t="s">
        <v>20</v>
      </c>
      <c r="B27" s="18">
        <f t="shared" si="10"/>
        <v>26</v>
      </c>
      <c r="C27" s="10">
        <v>2876</v>
      </c>
      <c r="D27" s="10">
        <v>15113</v>
      </c>
      <c r="E27" s="10">
        <v>7869</v>
      </c>
      <c r="F27" s="10">
        <v>1630</v>
      </c>
      <c r="J27" s="167" t="s">
        <v>129</v>
      </c>
      <c r="K27" s="202" t="s">
        <v>130</v>
      </c>
      <c r="L27" s="202"/>
      <c r="M27" s="203" t="s">
        <v>49</v>
      </c>
      <c r="N27" s="254"/>
      <c r="O27" s="254" t="s">
        <v>131</v>
      </c>
      <c r="R27" s="273" t="str">
        <f>VARIATION!R24</f>
        <v>J336 =16 janv</v>
      </c>
      <c r="S27" s="135"/>
      <c r="T27" s="273"/>
      <c r="U27" s="304"/>
      <c r="AA27">
        <f t="shared" si="1"/>
        <v>26</v>
      </c>
      <c r="AB27" s="19">
        <v>43902</v>
      </c>
      <c r="AC27" s="1">
        <f t="shared" si="11"/>
        <v>595</v>
      </c>
      <c r="AD27" s="2">
        <f t="shared" si="12"/>
        <v>0.26085050416483996</v>
      </c>
      <c r="AE27" s="1">
        <f t="shared" si="13"/>
        <v>2651</v>
      </c>
      <c r="AF27" s="46">
        <f t="shared" si="14"/>
        <v>0.21272668913497031</v>
      </c>
      <c r="AG27" s="1">
        <f t="shared" si="15"/>
        <v>114</v>
      </c>
      <c r="AH27" s="91">
        <f t="shared" si="16"/>
        <v>1.4700193423597678E-2</v>
      </c>
      <c r="AI27" s="1">
        <f t="shared" si="17"/>
        <v>329</v>
      </c>
      <c r="AJ27" s="3">
        <f t="shared" si="18"/>
        <v>0.2528823981552652</v>
      </c>
    </row>
    <row r="28" spans="1:36" x14ac:dyDescent="0.3">
      <c r="A28" s="15" t="s">
        <v>21</v>
      </c>
      <c r="B28" s="18">
        <f t="shared" si="10"/>
        <v>27</v>
      </c>
      <c r="C28" s="10">
        <v>3661</v>
      </c>
      <c r="D28" s="10">
        <v>17660</v>
      </c>
      <c r="E28" s="10">
        <v>7979</v>
      </c>
      <c r="F28" s="10">
        <v>2183</v>
      </c>
      <c r="R28" s="304" t="str">
        <f>VARIATION!R25</f>
        <v>Décès depuis début mai en Corée</v>
      </c>
      <c r="S28" s="325">
        <f>VARIATION!S25</f>
        <v>989</v>
      </c>
      <c r="AA28">
        <f>B28</f>
        <v>27</v>
      </c>
      <c r="AB28" s="19">
        <v>43903</v>
      </c>
      <c r="AC28" s="1">
        <f>C28-C27</f>
        <v>785</v>
      </c>
      <c r="AD28" s="2">
        <f>AC28/C27</f>
        <v>0.27294853963838667</v>
      </c>
      <c r="AE28" s="1">
        <f>D28-D27</f>
        <v>2547</v>
      </c>
      <c r="AF28" s="46">
        <f>AE28/D27</f>
        <v>0.16853040428769933</v>
      </c>
      <c r="AG28" s="1">
        <f>E28-E27</f>
        <v>110</v>
      </c>
      <c r="AH28" s="91">
        <f>AG28/E27</f>
        <v>1.3978904562206126E-2</v>
      </c>
      <c r="AI28" s="1">
        <f>F28-F27</f>
        <v>553</v>
      </c>
      <c r="AJ28" s="3">
        <f>AI28/F27</f>
        <v>0.33926380368098158</v>
      </c>
    </row>
    <row r="29" spans="1:36" x14ac:dyDescent="0.3">
      <c r="A29" s="43" t="s">
        <v>26</v>
      </c>
      <c r="B29" s="44">
        <f t="shared" si="10"/>
        <v>28</v>
      </c>
      <c r="C29" s="45">
        <v>4499</v>
      </c>
      <c r="D29" s="10">
        <v>21157</v>
      </c>
      <c r="E29" s="10">
        <v>8086</v>
      </c>
      <c r="F29" s="10">
        <v>2771</v>
      </c>
      <c r="H29" s="272" t="s">
        <v>45</v>
      </c>
      <c r="I29" t="s">
        <v>143</v>
      </c>
      <c r="R29" s="255"/>
      <c r="S29" s="304"/>
      <c r="AA29">
        <f>B29</f>
        <v>28</v>
      </c>
      <c r="AB29" s="19">
        <v>43904</v>
      </c>
      <c r="AC29" s="1">
        <f>C29-C28</f>
        <v>838</v>
      </c>
      <c r="AD29" s="2">
        <f>AC29/C28</f>
        <v>0.22889920786670309</v>
      </c>
      <c r="AE29" s="1">
        <f>D29-D28</f>
        <v>3497</v>
      </c>
      <c r="AF29" s="46">
        <f>AE29/D28</f>
        <v>0.19801812004530012</v>
      </c>
      <c r="AG29" s="1">
        <f>E29-E28</f>
        <v>107</v>
      </c>
      <c r="AH29" s="91">
        <f>AG29/E28</f>
        <v>1.3410201779671638E-2</v>
      </c>
      <c r="AI29" s="1">
        <f>F29-F28</f>
        <v>588</v>
      </c>
      <c r="AJ29" s="3">
        <f>AI29/F28</f>
        <v>0.26935409986257441</v>
      </c>
    </row>
    <row r="30" spans="1:36" x14ac:dyDescent="0.3">
      <c r="A30" s="15" t="s">
        <v>27</v>
      </c>
      <c r="B30" s="18">
        <f t="shared" si="10"/>
        <v>29</v>
      </c>
      <c r="C30" s="10">
        <v>5423</v>
      </c>
      <c r="D30" s="10">
        <v>24747</v>
      </c>
      <c r="E30" s="10">
        <v>8162</v>
      </c>
      <c r="F30" s="10">
        <v>3617</v>
      </c>
      <c r="H30" s="305" t="s">
        <v>46</v>
      </c>
      <c r="I30" s="275" t="s">
        <v>55</v>
      </c>
      <c r="J30" s="6" t="s">
        <v>22</v>
      </c>
      <c r="K30" s="311" t="s">
        <v>132</v>
      </c>
      <c r="L30" s="314" t="s">
        <v>122</v>
      </c>
      <c r="M30" s="6" t="s">
        <v>25</v>
      </c>
      <c r="N30" s="311" t="s">
        <v>132</v>
      </c>
      <c r="O30" s="314" t="s">
        <v>122</v>
      </c>
      <c r="P30" s="6" t="s">
        <v>33</v>
      </c>
      <c r="Q30" s="311" t="s">
        <v>132</v>
      </c>
      <c r="R30" s="314" t="s">
        <v>122</v>
      </c>
      <c r="S30" s="6" t="s">
        <v>31</v>
      </c>
      <c r="T30" s="311" t="s">
        <v>132</v>
      </c>
      <c r="U30" s="314" t="s">
        <v>122</v>
      </c>
      <c r="Z30" s="83" t="s">
        <v>66</v>
      </c>
      <c r="AA30" s="83">
        <f t="shared" ref="AA30:AA33" si="19">B30</f>
        <v>29</v>
      </c>
      <c r="AB30" s="84">
        <v>43905</v>
      </c>
      <c r="AC30" s="1">
        <f t="shared" ref="AC30:AC33" si="20">C30-C29</f>
        <v>924</v>
      </c>
      <c r="AD30" s="2">
        <f t="shared" ref="AD30:AD33" si="21">AC30/C29</f>
        <v>0.20537897310513448</v>
      </c>
      <c r="AE30" s="1">
        <f t="shared" ref="AE30:AE33" si="22">D30-D29</f>
        <v>3590</v>
      </c>
      <c r="AF30" s="2">
        <f t="shared" ref="AF30:AF33" si="23">AE30/D29</f>
        <v>0.16968379259819444</v>
      </c>
      <c r="AG30" s="75">
        <f t="shared" ref="AG30:AG33" si="24">E30-E29</f>
        <v>76</v>
      </c>
      <c r="AH30" s="85">
        <f t="shared" ref="AH30:AH33" si="25">AG30/E29</f>
        <v>9.3989611674499141E-3</v>
      </c>
      <c r="AI30" s="1">
        <f t="shared" ref="AI30:AI33" si="26">F30-F29</f>
        <v>846</v>
      </c>
      <c r="AJ30" s="3">
        <f t="shared" ref="AJ30:AJ33" si="27">AI30/F29</f>
        <v>0.30530494406351499</v>
      </c>
    </row>
    <row r="31" spans="1:36" x14ac:dyDescent="0.3">
      <c r="A31" s="15" t="s">
        <v>28</v>
      </c>
      <c r="B31" s="18">
        <f t="shared" si="10"/>
        <v>30</v>
      </c>
      <c r="C31" s="10">
        <v>6633</v>
      </c>
      <c r="D31" s="10">
        <v>27980</v>
      </c>
      <c r="E31" s="10">
        <v>8236</v>
      </c>
      <c r="F31" s="10">
        <v>4604</v>
      </c>
      <c r="H31" s="1">
        <v>336</v>
      </c>
      <c r="I31" s="315">
        <v>44212</v>
      </c>
      <c r="J31" s="195">
        <v>5.9728003038449278E-3</v>
      </c>
      <c r="K31" s="17">
        <v>21406</v>
      </c>
      <c r="L31" s="201">
        <v>193</v>
      </c>
      <c r="M31" s="195">
        <v>6.9328517872848548E-3</v>
      </c>
      <c r="N31" s="17">
        <v>16309</v>
      </c>
      <c r="O31" s="201">
        <v>475</v>
      </c>
      <c r="P31" s="195">
        <v>8.1273424011454078E-3</v>
      </c>
      <c r="Q31" s="17">
        <v>579</v>
      </c>
      <c r="R31" s="201">
        <v>19</v>
      </c>
      <c r="S31" s="52">
        <v>8.4124249334405835E-3</v>
      </c>
      <c r="T31" s="17">
        <v>202767</v>
      </c>
      <c r="U31" s="201">
        <v>3377</v>
      </c>
      <c r="AA31">
        <f t="shared" si="19"/>
        <v>30</v>
      </c>
      <c r="AB31" s="19">
        <v>43906</v>
      </c>
      <c r="AC31" s="1">
        <f t="shared" si="20"/>
        <v>1210</v>
      </c>
      <c r="AD31" s="2">
        <f t="shared" si="21"/>
        <v>0.2231237322515213</v>
      </c>
      <c r="AE31" s="1">
        <f t="shared" si="22"/>
        <v>3233</v>
      </c>
      <c r="AF31" s="2">
        <f t="shared" si="23"/>
        <v>0.13064209803208471</v>
      </c>
      <c r="AG31" s="1">
        <f t="shared" si="24"/>
        <v>74</v>
      </c>
      <c r="AH31" s="85">
        <f t="shared" si="25"/>
        <v>9.0664052928203873E-3</v>
      </c>
      <c r="AI31" s="1">
        <f t="shared" si="26"/>
        <v>987</v>
      </c>
      <c r="AJ31" s="29">
        <f t="shared" si="27"/>
        <v>0.2728780757533868</v>
      </c>
    </row>
    <row r="32" spans="1:36" x14ac:dyDescent="0.3">
      <c r="A32" s="15" t="s">
        <v>29</v>
      </c>
      <c r="B32" s="18">
        <f t="shared" si="10"/>
        <v>31</v>
      </c>
      <c r="C32" s="10">
        <v>7730</v>
      </c>
      <c r="D32" s="10">
        <v>31506</v>
      </c>
      <c r="E32" s="10">
        <v>8320</v>
      </c>
      <c r="F32" s="10">
        <v>6357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12"/>
      <c r="S32" s="313"/>
      <c r="T32" s="40"/>
      <c r="U32" s="40"/>
      <c r="AA32">
        <f t="shared" si="19"/>
        <v>31</v>
      </c>
      <c r="AB32" s="19">
        <v>43907</v>
      </c>
      <c r="AC32" s="1">
        <f t="shared" si="20"/>
        <v>1097</v>
      </c>
      <c r="AD32" s="2">
        <f t="shared" si="21"/>
        <v>0.1653851952359415</v>
      </c>
      <c r="AE32" s="1">
        <f t="shared" si="22"/>
        <v>3526</v>
      </c>
      <c r="AF32" s="2">
        <f t="shared" si="23"/>
        <v>0.12601858470335955</v>
      </c>
      <c r="AG32" s="1">
        <f t="shared" si="24"/>
        <v>84</v>
      </c>
      <c r="AH32" s="85">
        <f t="shared" si="25"/>
        <v>1.0199125789218067E-2</v>
      </c>
      <c r="AI32" s="1">
        <f t="shared" si="26"/>
        <v>1753</v>
      </c>
      <c r="AJ32" s="92">
        <f t="shared" si="27"/>
        <v>0.38075586446568199</v>
      </c>
    </row>
    <row r="33" spans="1:36" x14ac:dyDescent="0.3">
      <c r="A33" s="15" t="s">
        <v>30</v>
      </c>
      <c r="B33" s="18">
        <f t="shared" si="10"/>
        <v>32</v>
      </c>
      <c r="C33" s="10">
        <v>9134</v>
      </c>
      <c r="D33" s="10">
        <v>35713</v>
      </c>
      <c r="E33" s="10">
        <v>8413</v>
      </c>
      <c r="F33" s="10">
        <v>9317</v>
      </c>
      <c r="H33" t="s">
        <v>45</v>
      </c>
      <c r="I33" t="s">
        <v>136</v>
      </c>
      <c r="AA33">
        <f t="shared" si="19"/>
        <v>32</v>
      </c>
      <c r="AB33" s="19">
        <v>43908</v>
      </c>
      <c r="AC33" s="1">
        <f t="shared" si="20"/>
        <v>1404</v>
      </c>
      <c r="AD33" s="2">
        <f t="shared" si="21"/>
        <v>0.1816300129366106</v>
      </c>
      <c r="AE33" s="1">
        <f t="shared" si="22"/>
        <v>4207</v>
      </c>
      <c r="AF33" s="2">
        <f t="shared" si="23"/>
        <v>0.13353012124674665</v>
      </c>
      <c r="AG33" s="1">
        <f t="shared" si="24"/>
        <v>93</v>
      </c>
      <c r="AH33" s="85">
        <f t="shared" si="25"/>
        <v>1.1177884615384616E-2</v>
      </c>
      <c r="AI33" s="1">
        <f t="shared" si="26"/>
        <v>2960</v>
      </c>
      <c r="AJ33" s="92">
        <f t="shared" si="27"/>
        <v>0.46562844108856377</v>
      </c>
    </row>
    <row r="34" spans="1:36" ht="15.6" x14ac:dyDescent="0.3">
      <c r="A34" s="15" t="s">
        <v>36</v>
      </c>
      <c r="B34" s="18">
        <f t="shared" si="10"/>
        <v>33</v>
      </c>
      <c r="C34" s="10">
        <v>10995</v>
      </c>
      <c r="D34" s="10">
        <v>41035</v>
      </c>
      <c r="E34" s="10">
        <v>8565</v>
      </c>
      <c r="F34" s="10">
        <v>13898</v>
      </c>
      <c r="H34" s="272" t="s">
        <v>46</v>
      </c>
      <c r="I34" s="272" t="s">
        <v>39</v>
      </c>
      <c r="J34" s="306" t="s">
        <v>22</v>
      </c>
      <c r="K34" s="316" t="s">
        <v>32</v>
      </c>
      <c r="L34" s="307" t="s">
        <v>47</v>
      </c>
      <c r="M34" s="306" t="s">
        <v>25</v>
      </c>
      <c r="N34" s="316" t="s">
        <v>32</v>
      </c>
      <c r="O34" s="307" t="s">
        <v>47</v>
      </c>
      <c r="P34" s="306" t="s">
        <v>33</v>
      </c>
      <c r="Q34" s="316" t="s">
        <v>32</v>
      </c>
      <c r="R34" s="308" t="s">
        <v>47</v>
      </c>
      <c r="S34" s="306" t="s">
        <v>31</v>
      </c>
      <c r="T34" s="316" t="s">
        <v>32</v>
      </c>
      <c r="U34" s="308" t="s">
        <v>47</v>
      </c>
      <c r="AA34">
        <f t="shared" ref="AA34:AA42" si="28">B34</f>
        <v>33</v>
      </c>
      <c r="AB34" s="19">
        <v>43909</v>
      </c>
      <c r="AC34" s="1">
        <f t="shared" ref="AC34:AC42" si="29">C34-C33</f>
        <v>1861</v>
      </c>
      <c r="AD34" s="2">
        <f t="shared" ref="AD34:AD42" si="30">AC34/C33</f>
        <v>0.20374425224436171</v>
      </c>
      <c r="AE34" s="1">
        <f t="shared" ref="AE34:AE42" si="31">D34-D33</f>
        <v>5322</v>
      </c>
      <c r="AF34" s="2">
        <f t="shared" ref="AF34:AF42" si="32">AE34/D33</f>
        <v>0.14902136476913169</v>
      </c>
      <c r="AG34" s="1">
        <f t="shared" ref="AG34:AG42" si="33">E34-E33</f>
        <v>152</v>
      </c>
      <c r="AH34" s="85">
        <f t="shared" ref="AH34:AH42" si="34">AG34/E33</f>
        <v>1.8067276833472007E-2</v>
      </c>
      <c r="AI34" s="1">
        <f t="shared" ref="AI34:AI42" si="35">F34-F33</f>
        <v>4581</v>
      </c>
      <c r="AJ34" s="92">
        <f t="shared" ref="AJ34:AJ42" si="36">AI34/F33</f>
        <v>0.49168187184716111</v>
      </c>
    </row>
    <row r="35" spans="1:36" x14ac:dyDescent="0.3">
      <c r="A35" s="77" t="s">
        <v>37</v>
      </c>
      <c r="B35" s="78">
        <f t="shared" si="10"/>
        <v>34</v>
      </c>
      <c r="C35" s="10">
        <v>12612</v>
      </c>
      <c r="D35" s="10">
        <v>47021</v>
      </c>
      <c r="E35" s="10">
        <v>8652</v>
      </c>
      <c r="F35" s="10">
        <v>19551</v>
      </c>
      <c r="H35">
        <f t="shared" ref="H35" si="37">B35</f>
        <v>34</v>
      </c>
      <c r="I35" s="19">
        <v>43910</v>
      </c>
      <c r="J35" s="1">
        <f t="shared" ref="J35" si="38">C35-C34</f>
        <v>1617</v>
      </c>
      <c r="K35" s="2">
        <f t="shared" ref="K35" si="39">J35/C34</f>
        <v>0.14706684856753069</v>
      </c>
      <c r="L35" s="30">
        <f t="shared" ref="L35" si="40">C35</f>
        <v>12612</v>
      </c>
      <c r="M35" s="1">
        <f t="shared" ref="M35" si="41">D35-D34</f>
        <v>5986</v>
      </c>
      <c r="N35" s="2">
        <f t="shared" ref="N35" si="42">M35/D34</f>
        <v>0.14587547215791397</v>
      </c>
      <c r="O35" s="30">
        <f t="shared" ref="O35" si="43">D35</f>
        <v>47021</v>
      </c>
      <c r="P35" s="1">
        <f t="shared" ref="P35" si="44">E35-E34</f>
        <v>87</v>
      </c>
      <c r="Q35" s="2">
        <f t="shared" ref="Q35" si="45">P35/E34</f>
        <v>1.0157618213660246E-2</v>
      </c>
      <c r="R35" s="33">
        <f t="shared" ref="R35" si="46">E35</f>
        <v>8652</v>
      </c>
      <c r="S35" s="1">
        <f t="shared" ref="S35" si="47">F35-F34</f>
        <v>5653</v>
      </c>
      <c r="T35" s="2">
        <f t="shared" ref="T35" si="48">S35/F34</f>
        <v>0.4067491725428119</v>
      </c>
      <c r="U35" s="201">
        <f t="shared" ref="U35" si="49">F35</f>
        <v>19551</v>
      </c>
      <c r="Z35" s="79" t="s">
        <v>65</v>
      </c>
      <c r="AA35" s="79">
        <f t="shared" si="28"/>
        <v>34</v>
      </c>
      <c r="AB35" s="80">
        <v>43910</v>
      </c>
      <c r="AC35" s="1">
        <f t="shared" si="29"/>
        <v>1617</v>
      </c>
      <c r="AD35" s="2">
        <f t="shared" si="30"/>
        <v>0.14706684856753069</v>
      </c>
      <c r="AE35" s="81">
        <f t="shared" si="31"/>
        <v>5986</v>
      </c>
      <c r="AF35" s="82">
        <f t="shared" si="32"/>
        <v>0.14587547215791397</v>
      </c>
      <c r="AG35" s="1">
        <f t="shared" si="33"/>
        <v>87</v>
      </c>
      <c r="AH35" s="85">
        <f t="shared" si="34"/>
        <v>1.0157618213660246E-2</v>
      </c>
      <c r="AI35" s="1">
        <f t="shared" si="35"/>
        <v>5653</v>
      </c>
      <c r="AJ35" s="92">
        <f t="shared" si="36"/>
        <v>0.4067491725428119</v>
      </c>
    </row>
    <row r="36" spans="1:36" x14ac:dyDescent="0.3">
      <c r="A36" s="15" t="s">
        <v>40</v>
      </c>
      <c r="B36" s="18">
        <f t="shared" si="10"/>
        <v>35</v>
      </c>
      <c r="C36" s="10">
        <v>14459</v>
      </c>
      <c r="D36" s="10">
        <v>53578</v>
      </c>
      <c r="E36" s="10">
        <v>8799</v>
      </c>
      <c r="F36" s="10">
        <v>24418</v>
      </c>
      <c r="H36">
        <f t="shared" ref="H36:H39" si="50">B36</f>
        <v>35</v>
      </c>
      <c r="I36" s="19">
        <v>43911</v>
      </c>
      <c r="J36" s="1">
        <f t="shared" ref="J36:J38" si="51">C36-C35</f>
        <v>1847</v>
      </c>
      <c r="K36" s="2">
        <f t="shared" ref="K36:K38" si="52">J36/C35</f>
        <v>0.14644782746590548</v>
      </c>
      <c r="L36" s="30">
        <f t="shared" ref="L36:L88" si="53">C36</f>
        <v>14459</v>
      </c>
      <c r="M36" s="1">
        <f t="shared" ref="M36:M38" si="54">D36-D35</f>
        <v>6557</v>
      </c>
      <c r="N36" s="2">
        <f t="shared" ref="N36:N38" si="55">M36/D35</f>
        <v>0.1394483315965207</v>
      </c>
      <c r="O36" s="30">
        <f t="shared" ref="O36:O104" si="56">D36</f>
        <v>53578</v>
      </c>
      <c r="P36" s="1">
        <f t="shared" ref="P36:P38" si="57">E36-E35</f>
        <v>147</v>
      </c>
      <c r="Q36" s="2">
        <f t="shared" ref="Q36:Q38" si="58">P36/E35</f>
        <v>1.6990291262135922E-2</v>
      </c>
      <c r="R36" s="33">
        <f t="shared" ref="R36:R104" si="59">E36</f>
        <v>8799</v>
      </c>
      <c r="S36" s="1">
        <f t="shared" ref="S36:S38" si="60">F36-F35</f>
        <v>4867</v>
      </c>
      <c r="T36" s="2">
        <f t="shared" ref="T36:T38" si="61">S36/F35</f>
        <v>0.24893867321364635</v>
      </c>
      <c r="U36" s="201">
        <f t="shared" ref="U36:U104" si="62">F36</f>
        <v>24418</v>
      </c>
      <c r="AA36">
        <f t="shared" si="28"/>
        <v>35</v>
      </c>
      <c r="AB36" s="19">
        <v>43911</v>
      </c>
      <c r="AC36" s="1">
        <f t="shared" si="29"/>
        <v>1847</v>
      </c>
      <c r="AD36" s="2">
        <f t="shared" si="30"/>
        <v>0.14644782746590548</v>
      </c>
      <c r="AE36" s="1">
        <f t="shared" si="31"/>
        <v>6557</v>
      </c>
      <c r="AF36" s="82">
        <f t="shared" si="32"/>
        <v>0.1394483315965207</v>
      </c>
      <c r="AG36" s="1">
        <f t="shared" si="33"/>
        <v>147</v>
      </c>
      <c r="AH36" s="85">
        <f t="shared" si="34"/>
        <v>1.6990291262135922E-2</v>
      </c>
      <c r="AI36" s="1">
        <f t="shared" si="35"/>
        <v>4867</v>
      </c>
      <c r="AJ36" s="92">
        <f t="shared" si="36"/>
        <v>0.24893867321364635</v>
      </c>
    </row>
    <row r="37" spans="1:36" x14ac:dyDescent="0.3">
      <c r="A37" s="15" t="s">
        <v>41</v>
      </c>
      <c r="B37" s="18">
        <f t="shared" si="10"/>
        <v>36</v>
      </c>
      <c r="C37" s="10">
        <v>16018</v>
      </c>
      <c r="D37" s="10">
        <v>59158</v>
      </c>
      <c r="E37" s="23">
        <v>8897</v>
      </c>
      <c r="F37" s="23">
        <v>33840</v>
      </c>
      <c r="H37">
        <f t="shared" si="50"/>
        <v>36</v>
      </c>
      <c r="I37" s="19">
        <v>43912</v>
      </c>
      <c r="J37" s="1">
        <f t="shared" si="51"/>
        <v>1559</v>
      </c>
      <c r="K37" s="2">
        <f t="shared" si="52"/>
        <v>0.1078221177121516</v>
      </c>
      <c r="L37" s="30">
        <f t="shared" si="53"/>
        <v>16018</v>
      </c>
      <c r="M37" s="1">
        <f t="shared" si="54"/>
        <v>5580</v>
      </c>
      <c r="N37" s="2">
        <f t="shared" si="55"/>
        <v>0.10414722460711485</v>
      </c>
      <c r="O37" s="30">
        <f t="shared" si="56"/>
        <v>59158</v>
      </c>
      <c r="P37" s="24">
        <f t="shared" si="57"/>
        <v>98</v>
      </c>
      <c r="Q37" s="2">
        <f t="shared" si="58"/>
        <v>1.1137629276054098E-2</v>
      </c>
      <c r="R37" s="200">
        <f t="shared" si="59"/>
        <v>8897</v>
      </c>
      <c r="S37" s="24">
        <f t="shared" si="60"/>
        <v>9422</v>
      </c>
      <c r="T37" s="2">
        <f t="shared" si="61"/>
        <v>0.38586288803341795</v>
      </c>
      <c r="U37" s="196">
        <f t="shared" si="62"/>
        <v>33840</v>
      </c>
      <c r="AA37">
        <f t="shared" si="28"/>
        <v>36</v>
      </c>
      <c r="AB37" s="19">
        <v>43912</v>
      </c>
      <c r="AC37" s="1">
        <f t="shared" si="29"/>
        <v>1559</v>
      </c>
      <c r="AD37" s="2">
        <f t="shared" si="30"/>
        <v>0.1078221177121516</v>
      </c>
      <c r="AE37" s="1">
        <f t="shared" si="31"/>
        <v>5580</v>
      </c>
      <c r="AF37" s="82">
        <f t="shared" si="32"/>
        <v>0.10414722460711485</v>
      </c>
      <c r="AG37" s="1">
        <f t="shared" si="33"/>
        <v>98</v>
      </c>
      <c r="AH37" s="85">
        <f t="shared" si="34"/>
        <v>1.1137629276054098E-2</v>
      </c>
      <c r="AI37" s="1">
        <f t="shared" si="35"/>
        <v>9422</v>
      </c>
      <c r="AJ37" s="92">
        <f t="shared" si="36"/>
        <v>0.38586288803341795</v>
      </c>
    </row>
    <row r="38" spans="1:36" x14ac:dyDescent="0.3">
      <c r="A38" s="77" t="s">
        <v>42</v>
      </c>
      <c r="B38" s="78">
        <f t="shared" si="10"/>
        <v>37</v>
      </c>
      <c r="C38" s="23">
        <v>19856</v>
      </c>
      <c r="D38" s="10">
        <v>63927</v>
      </c>
      <c r="E38" s="23">
        <v>8961</v>
      </c>
      <c r="F38" s="23">
        <v>44189</v>
      </c>
      <c r="H38">
        <f t="shared" si="50"/>
        <v>37</v>
      </c>
      <c r="I38" s="19">
        <v>43913</v>
      </c>
      <c r="J38" s="1">
        <f t="shared" si="51"/>
        <v>3838</v>
      </c>
      <c r="K38" s="2">
        <f t="shared" si="52"/>
        <v>0.2396054438756399</v>
      </c>
      <c r="L38" s="30">
        <f t="shared" si="53"/>
        <v>19856</v>
      </c>
      <c r="M38" s="1">
        <f t="shared" si="54"/>
        <v>4769</v>
      </c>
      <c r="N38" s="2">
        <f t="shared" si="55"/>
        <v>8.0614625240880353E-2</v>
      </c>
      <c r="O38" s="30">
        <f t="shared" si="56"/>
        <v>63927</v>
      </c>
      <c r="P38" s="24">
        <f t="shared" si="57"/>
        <v>64</v>
      </c>
      <c r="Q38" s="46">
        <f t="shared" si="58"/>
        <v>7.1934359896594358E-3</v>
      </c>
      <c r="R38" s="200">
        <f t="shared" si="59"/>
        <v>8961</v>
      </c>
      <c r="S38" s="24">
        <f t="shared" si="60"/>
        <v>10349</v>
      </c>
      <c r="T38" s="46">
        <f t="shared" si="61"/>
        <v>0.30582151300236404</v>
      </c>
      <c r="U38" s="196">
        <f t="shared" si="62"/>
        <v>44189</v>
      </c>
      <c r="Z38" s="28" t="s">
        <v>65</v>
      </c>
      <c r="AA38" s="28">
        <f t="shared" si="28"/>
        <v>37</v>
      </c>
      <c r="AB38" s="25">
        <v>43913</v>
      </c>
      <c r="AC38" s="26">
        <f t="shared" si="29"/>
        <v>3838</v>
      </c>
      <c r="AD38" s="27">
        <f t="shared" si="30"/>
        <v>0.2396054438756399</v>
      </c>
      <c r="AE38" s="1">
        <f t="shared" si="31"/>
        <v>4769</v>
      </c>
      <c r="AF38" s="82">
        <f t="shared" si="32"/>
        <v>8.0614625240880353E-2</v>
      </c>
      <c r="AG38" s="1">
        <f t="shared" si="33"/>
        <v>64</v>
      </c>
      <c r="AH38" s="85">
        <f t="shared" si="34"/>
        <v>7.1934359896594358E-3</v>
      </c>
      <c r="AI38" s="1">
        <f t="shared" si="35"/>
        <v>10349</v>
      </c>
      <c r="AJ38" s="29">
        <f t="shared" si="36"/>
        <v>0.30582151300236404</v>
      </c>
    </row>
    <row r="39" spans="1:36" x14ac:dyDescent="0.3">
      <c r="A39" s="15" t="s">
        <v>43</v>
      </c>
      <c r="B39" s="18">
        <f t="shared" si="10"/>
        <v>38</v>
      </c>
      <c r="C39" s="10">
        <v>22304</v>
      </c>
      <c r="D39" s="10">
        <v>69176</v>
      </c>
      <c r="E39" s="23">
        <v>9037</v>
      </c>
      <c r="F39" s="23">
        <v>55398</v>
      </c>
      <c r="H39">
        <f t="shared" si="50"/>
        <v>38</v>
      </c>
      <c r="I39" s="19">
        <v>43914</v>
      </c>
      <c r="J39" s="1">
        <f t="shared" ref="J39" si="63">C39-C38</f>
        <v>2448</v>
      </c>
      <c r="K39" s="2">
        <f t="shared" ref="K39" si="64">J39/C38</f>
        <v>0.12328767123287671</v>
      </c>
      <c r="L39" s="30">
        <f t="shared" si="53"/>
        <v>22304</v>
      </c>
      <c r="M39" s="1">
        <f t="shared" ref="M39" si="65">D39-D38</f>
        <v>5249</v>
      </c>
      <c r="N39" s="2">
        <f t="shared" ref="N39" si="66">M39/D38</f>
        <v>8.2109280898524886E-2</v>
      </c>
      <c r="O39" s="30">
        <f t="shared" si="56"/>
        <v>69176</v>
      </c>
      <c r="P39" s="24">
        <f t="shared" ref="P39" si="67">E39-E38</f>
        <v>76</v>
      </c>
      <c r="Q39" s="46">
        <f t="shared" ref="Q39" si="68">P39/E38</f>
        <v>8.481196295056356E-3</v>
      </c>
      <c r="R39" s="200">
        <f t="shared" si="59"/>
        <v>9037</v>
      </c>
      <c r="S39" s="24">
        <f t="shared" ref="S39" si="69">F39-F38</f>
        <v>11209</v>
      </c>
      <c r="T39" s="46">
        <f t="shared" ref="T39" si="70">S39/F38</f>
        <v>0.25366041322501076</v>
      </c>
      <c r="U39" s="196">
        <f t="shared" si="62"/>
        <v>55398</v>
      </c>
      <c r="AA39">
        <f t="shared" si="28"/>
        <v>38</v>
      </c>
      <c r="AB39" s="19">
        <v>43914</v>
      </c>
      <c r="AC39" s="1">
        <f t="shared" si="29"/>
        <v>2448</v>
      </c>
      <c r="AD39" s="27">
        <f t="shared" si="30"/>
        <v>0.12328767123287671</v>
      </c>
      <c r="AE39" s="1">
        <f t="shared" si="31"/>
        <v>5249</v>
      </c>
      <c r="AF39" s="82">
        <f t="shared" si="32"/>
        <v>8.2109280898524886E-2</v>
      </c>
      <c r="AG39" s="1">
        <f t="shared" si="33"/>
        <v>76</v>
      </c>
      <c r="AH39" s="85">
        <f t="shared" si="34"/>
        <v>8.481196295056356E-3</v>
      </c>
      <c r="AI39" s="1">
        <f t="shared" si="35"/>
        <v>11209</v>
      </c>
      <c r="AJ39" s="3">
        <f t="shared" si="36"/>
        <v>0.25366041322501076</v>
      </c>
    </row>
    <row r="40" spans="1:36" x14ac:dyDescent="0.3">
      <c r="A40" s="15" t="s">
        <v>44</v>
      </c>
      <c r="B40" s="18">
        <f t="shared" si="10"/>
        <v>39</v>
      </c>
      <c r="C40" s="10">
        <v>25233</v>
      </c>
      <c r="D40" s="10">
        <v>74386</v>
      </c>
      <c r="E40" s="23">
        <v>9137</v>
      </c>
      <c r="F40" s="23">
        <v>68905</v>
      </c>
      <c r="H40">
        <f t="shared" ref="H40" si="71">B40</f>
        <v>39</v>
      </c>
      <c r="I40" s="19">
        <v>43915</v>
      </c>
      <c r="J40" s="1">
        <f t="shared" ref="J40" si="72">C40-C39</f>
        <v>2929</v>
      </c>
      <c r="K40" s="2">
        <f t="shared" ref="K40" si="73">J40/C39</f>
        <v>0.13132173601147776</v>
      </c>
      <c r="L40" s="30">
        <f t="shared" si="53"/>
        <v>25233</v>
      </c>
      <c r="M40" s="1">
        <f t="shared" ref="M40" si="74">D40-D39</f>
        <v>5210</v>
      </c>
      <c r="N40" s="2">
        <f t="shared" ref="N40" si="75">M40/D39</f>
        <v>7.5315138198219042E-2</v>
      </c>
      <c r="O40" s="30">
        <f t="shared" si="56"/>
        <v>74386</v>
      </c>
      <c r="P40" s="24">
        <f t="shared" ref="P40" si="76">E40-E39</f>
        <v>100</v>
      </c>
      <c r="Q40" s="46">
        <f t="shared" ref="Q40" si="77">P40/E39</f>
        <v>1.1065619121389841E-2</v>
      </c>
      <c r="R40" s="200">
        <f t="shared" si="59"/>
        <v>9137</v>
      </c>
      <c r="S40" s="24">
        <f t="shared" ref="S40" si="78">F40-F39</f>
        <v>13507</v>
      </c>
      <c r="T40" s="46">
        <f t="shared" ref="T40" si="79">S40/F39</f>
        <v>0.24381746633452472</v>
      </c>
      <c r="U40" s="196">
        <f t="shared" si="62"/>
        <v>68905</v>
      </c>
      <c r="AA40">
        <f t="shared" si="28"/>
        <v>39</v>
      </c>
      <c r="AB40" s="19">
        <v>43915</v>
      </c>
      <c r="AC40" s="1">
        <f t="shared" si="29"/>
        <v>2929</v>
      </c>
      <c r="AD40" s="27">
        <f t="shared" si="30"/>
        <v>0.13132173601147776</v>
      </c>
      <c r="AE40" s="1">
        <f t="shared" si="31"/>
        <v>5210</v>
      </c>
      <c r="AF40" s="82">
        <f t="shared" si="32"/>
        <v>7.5315138198219042E-2</v>
      </c>
      <c r="AG40" s="1">
        <f t="shared" si="33"/>
        <v>100</v>
      </c>
      <c r="AH40" s="85">
        <f t="shared" si="34"/>
        <v>1.1065619121389841E-2</v>
      </c>
      <c r="AI40" s="1">
        <f t="shared" si="35"/>
        <v>13507</v>
      </c>
      <c r="AJ40" s="3">
        <f t="shared" si="36"/>
        <v>0.24381746633452472</v>
      </c>
    </row>
    <row r="41" spans="1:36" x14ac:dyDescent="0.3">
      <c r="A41" s="15" t="s">
        <v>48</v>
      </c>
      <c r="B41" s="18">
        <f t="shared" si="10"/>
        <v>40</v>
      </c>
      <c r="C41" s="10">
        <v>29155</v>
      </c>
      <c r="D41" s="10">
        <v>80539</v>
      </c>
      <c r="E41" s="23">
        <v>9241</v>
      </c>
      <c r="F41" s="23">
        <v>86379</v>
      </c>
      <c r="H41">
        <f t="shared" ref="H41" si="80">B41</f>
        <v>40</v>
      </c>
      <c r="I41" s="19">
        <v>43916</v>
      </c>
      <c r="J41" s="1">
        <f t="shared" ref="J41" si="81">C41-C40</f>
        <v>3922</v>
      </c>
      <c r="K41" s="2">
        <f t="shared" ref="K41" si="82">J41/C40</f>
        <v>0.1554313795426624</v>
      </c>
      <c r="L41" s="30">
        <f t="shared" si="53"/>
        <v>29155</v>
      </c>
      <c r="M41" s="1">
        <f t="shared" ref="M41" si="83">D41-D40</f>
        <v>6153</v>
      </c>
      <c r="N41" s="2">
        <f t="shared" ref="N41" si="84">M41/D40</f>
        <v>8.2717177963595304E-2</v>
      </c>
      <c r="O41" s="30">
        <f t="shared" si="56"/>
        <v>80539</v>
      </c>
      <c r="P41" s="24">
        <f t="shared" ref="P41" si="85">E41-E40</f>
        <v>104</v>
      </c>
      <c r="Q41" s="46">
        <f t="shared" ref="Q41" si="86">P41/E40</f>
        <v>1.1382291780671993E-2</v>
      </c>
      <c r="R41" s="200">
        <f t="shared" si="59"/>
        <v>9241</v>
      </c>
      <c r="S41" s="24">
        <f t="shared" ref="S41" si="87">F41-F40</f>
        <v>17474</v>
      </c>
      <c r="T41" s="46">
        <f t="shared" ref="T41" si="88">S41/F40</f>
        <v>0.25359553007764313</v>
      </c>
      <c r="U41" s="196">
        <f t="shared" si="62"/>
        <v>86379</v>
      </c>
      <c r="AA41">
        <f t="shared" si="28"/>
        <v>40</v>
      </c>
      <c r="AB41" s="19">
        <v>43916</v>
      </c>
      <c r="AC41" s="1">
        <f t="shared" si="29"/>
        <v>3922</v>
      </c>
      <c r="AD41" s="27">
        <f t="shared" si="30"/>
        <v>0.1554313795426624</v>
      </c>
      <c r="AE41" s="1">
        <f t="shared" si="31"/>
        <v>6153</v>
      </c>
      <c r="AF41" s="82">
        <f t="shared" si="32"/>
        <v>8.2717177963595304E-2</v>
      </c>
      <c r="AG41" s="1">
        <f t="shared" si="33"/>
        <v>104</v>
      </c>
      <c r="AH41" s="85">
        <f t="shared" si="34"/>
        <v>1.1382291780671993E-2</v>
      </c>
      <c r="AI41" s="1">
        <f t="shared" si="35"/>
        <v>17474</v>
      </c>
      <c r="AJ41" s="3">
        <f t="shared" si="36"/>
        <v>0.25359553007764313</v>
      </c>
    </row>
    <row r="42" spans="1:36" x14ac:dyDescent="0.3">
      <c r="A42" s="15" t="s">
        <v>50</v>
      </c>
      <c r="B42" s="18">
        <f t="shared" si="10"/>
        <v>41</v>
      </c>
      <c r="C42" s="10">
        <v>32964</v>
      </c>
      <c r="D42" s="10">
        <v>86498</v>
      </c>
      <c r="E42" s="23">
        <v>9332</v>
      </c>
      <c r="F42" s="23">
        <v>105217</v>
      </c>
      <c r="H42">
        <f t="shared" ref="H42" si="89">B42</f>
        <v>41</v>
      </c>
      <c r="I42" s="19">
        <v>43917</v>
      </c>
      <c r="J42" s="1">
        <f t="shared" ref="J42" si="90">C42-C41</f>
        <v>3809</v>
      </c>
      <c r="K42" s="2">
        <f t="shared" ref="K42" si="91">J42/C41</f>
        <v>0.13064654433201853</v>
      </c>
      <c r="L42" s="30">
        <f t="shared" si="53"/>
        <v>32964</v>
      </c>
      <c r="M42" s="1">
        <f t="shared" ref="M42" si="92">D42-D41</f>
        <v>5959</v>
      </c>
      <c r="N42" s="2">
        <f t="shared" ref="N42" si="93">M42/D41</f>
        <v>7.3988999118439508E-2</v>
      </c>
      <c r="O42" s="30">
        <f t="shared" si="56"/>
        <v>86498</v>
      </c>
      <c r="P42" s="24">
        <f t="shared" ref="P42" si="94">E42-E41</f>
        <v>91</v>
      </c>
      <c r="Q42" s="46">
        <f t="shared" ref="Q42" si="95">P42/E41</f>
        <v>9.8474191104858787E-3</v>
      </c>
      <c r="R42" s="200">
        <f t="shared" si="59"/>
        <v>9332</v>
      </c>
      <c r="S42" s="24">
        <f t="shared" ref="S42" si="96">F42-F41</f>
        <v>18838</v>
      </c>
      <c r="T42" s="46">
        <f t="shared" ref="T42" si="97">S42/F41</f>
        <v>0.21808541427893355</v>
      </c>
      <c r="U42" s="196">
        <f t="shared" si="62"/>
        <v>105217</v>
      </c>
      <c r="AA42">
        <f t="shared" si="28"/>
        <v>41</v>
      </c>
      <c r="AB42" s="19">
        <v>43917</v>
      </c>
      <c r="AC42" s="1">
        <f t="shared" si="29"/>
        <v>3809</v>
      </c>
      <c r="AD42" s="27">
        <f t="shared" si="30"/>
        <v>0.13064654433201853</v>
      </c>
      <c r="AE42" s="1">
        <f t="shared" si="31"/>
        <v>5959</v>
      </c>
      <c r="AF42" s="82">
        <f t="shared" si="32"/>
        <v>7.3988999118439508E-2</v>
      </c>
      <c r="AG42" s="1">
        <f t="shared" si="33"/>
        <v>91</v>
      </c>
      <c r="AH42" s="85">
        <f t="shared" si="34"/>
        <v>9.8474191104858787E-3</v>
      </c>
      <c r="AI42" s="1">
        <f t="shared" si="35"/>
        <v>18838</v>
      </c>
      <c r="AJ42" s="3">
        <f t="shared" si="36"/>
        <v>0.21808541427893355</v>
      </c>
    </row>
    <row r="43" spans="1:36" x14ac:dyDescent="0.3">
      <c r="A43" s="15" t="s">
        <v>51</v>
      </c>
      <c r="B43" s="18">
        <f t="shared" si="10"/>
        <v>42</v>
      </c>
      <c r="C43" s="10">
        <v>37575</v>
      </c>
      <c r="D43" s="10">
        <v>92472</v>
      </c>
      <c r="E43" s="23">
        <v>9478</v>
      </c>
      <c r="F43" s="23">
        <v>124788</v>
      </c>
      <c r="H43">
        <f t="shared" ref="H43" si="98">B43</f>
        <v>42</v>
      </c>
      <c r="I43" s="19">
        <v>43918</v>
      </c>
      <c r="J43" s="1">
        <f t="shared" ref="J43" si="99">C43-C42</f>
        <v>4611</v>
      </c>
      <c r="K43" s="2">
        <f t="shared" ref="K43" si="100">J43/C42</f>
        <v>0.13987986894794321</v>
      </c>
      <c r="L43" s="30">
        <f t="shared" si="53"/>
        <v>37575</v>
      </c>
      <c r="M43" s="1">
        <f t="shared" ref="M43" si="101">D43-D42</f>
        <v>5974</v>
      </c>
      <c r="N43" s="2">
        <f t="shared" ref="N43" si="102">M43/D42</f>
        <v>6.9065180697819598E-2</v>
      </c>
      <c r="O43" s="30">
        <f t="shared" si="56"/>
        <v>92472</v>
      </c>
      <c r="P43" s="24">
        <f t="shared" ref="P43" si="103">E43-E42</f>
        <v>146</v>
      </c>
      <c r="Q43" s="46">
        <f t="shared" ref="Q43" si="104">P43/E42</f>
        <v>1.5645092156022288E-2</v>
      </c>
      <c r="R43" s="200">
        <f t="shared" si="59"/>
        <v>9478</v>
      </c>
      <c r="S43" s="24">
        <f t="shared" ref="S43" si="105">F43-F42</f>
        <v>19571</v>
      </c>
      <c r="T43" s="46">
        <f t="shared" ref="T43" si="106">S43/F42</f>
        <v>0.18600606365891442</v>
      </c>
      <c r="U43" s="196">
        <f t="shared" si="62"/>
        <v>124788</v>
      </c>
      <c r="AA43">
        <f t="shared" ref="AA43:AA47" si="107">B43</f>
        <v>42</v>
      </c>
      <c r="AB43" s="19">
        <v>43918</v>
      </c>
      <c r="AC43" s="1">
        <f t="shared" ref="AC43:AC47" si="108">C43-C42</f>
        <v>4611</v>
      </c>
      <c r="AD43" s="27">
        <f t="shared" ref="AD43:AD47" si="109">AC43/C42</f>
        <v>0.13987986894794321</v>
      </c>
      <c r="AE43" s="1">
        <f t="shared" ref="AE43:AE47" si="110">D43-D42</f>
        <v>5974</v>
      </c>
      <c r="AF43" s="82">
        <f t="shared" ref="AF43:AF47" si="111">AE43/D42</f>
        <v>6.9065180697819598E-2</v>
      </c>
      <c r="AG43" s="1">
        <f t="shared" ref="AG43:AG47" si="112">E43-E42</f>
        <v>146</v>
      </c>
      <c r="AH43" s="85">
        <f t="shared" ref="AH43:AH47" si="113">AG43/E42</f>
        <v>1.5645092156022288E-2</v>
      </c>
      <c r="AI43" s="1">
        <f t="shared" ref="AI43:AI47" si="114">F43-F42</f>
        <v>19571</v>
      </c>
      <c r="AJ43" s="3">
        <f t="shared" ref="AJ43:AJ47" si="115">AI43/F42</f>
        <v>0.18600606365891442</v>
      </c>
    </row>
    <row r="44" spans="1:36" x14ac:dyDescent="0.3">
      <c r="A44" s="15" t="s">
        <v>52</v>
      </c>
      <c r="B44" s="18">
        <f t="shared" si="10"/>
        <v>43</v>
      </c>
      <c r="C44" s="10">
        <v>40174</v>
      </c>
      <c r="D44" s="10">
        <v>97689</v>
      </c>
      <c r="E44" s="23">
        <v>9583</v>
      </c>
      <c r="F44" s="23">
        <v>144980</v>
      </c>
      <c r="H44">
        <f t="shared" ref="H44" si="116">B44</f>
        <v>43</v>
      </c>
      <c r="I44" s="19">
        <v>43919</v>
      </c>
      <c r="J44" s="1">
        <f t="shared" ref="J44" si="117">C44-C43</f>
        <v>2599</v>
      </c>
      <c r="K44" s="2">
        <f t="shared" ref="K44" si="118">J44/C43</f>
        <v>6.9168330006653359E-2</v>
      </c>
      <c r="L44" s="30">
        <f t="shared" si="53"/>
        <v>40174</v>
      </c>
      <c r="M44" s="1">
        <f t="shared" ref="M44" si="119">D44-D43</f>
        <v>5217</v>
      </c>
      <c r="N44" s="2">
        <f t="shared" ref="N44" si="120">M44/D43</f>
        <v>5.6417077601868676E-2</v>
      </c>
      <c r="O44" s="30">
        <f t="shared" si="56"/>
        <v>97689</v>
      </c>
      <c r="P44" s="24">
        <f t="shared" ref="P44" si="121">E44-E43</f>
        <v>105</v>
      </c>
      <c r="Q44" s="46">
        <f t="shared" ref="Q44" si="122">P44/E43</f>
        <v>1.1078286558345642E-2</v>
      </c>
      <c r="R44" s="200">
        <f t="shared" si="59"/>
        <v>9583</v>
      </c>
      <c r="S44" s="24">
        <f t="shared" ref="S44" si="123">F44-F43</f>
        <v>20192</v>
      </c>
      <c r="T44" s="46">
        <f t="shared" ref="T44" si="124">S44/F43</f>
        <v>0.16181043049011123</v>
      </c>
      <c r="U44" s="196">
        <f t="shared" si="62"/>
        <v>144980</v>
      </c>
      <c r="AA44">
        <f t="shared" si="107"/>
        <v>43</v>
      </c>
      <c r="AB44" s="19">
        <v>43919</v>
      </c>
      <c r="AC44" s="1">
        <f t="shared" si="108"/>
        <v>2599</v>
      </c>
      <c r="AD44" s="27">
        <f t="shared" si="109"/>
        <v>6.9168330006653359E-2</v>
      </c>
      <c r="AE44" s="1">
        <f t="shared" si="110"/>
        <v>5217</v>
      </c>
      <c r="AF44" s="82">
        <f t="shared" si="111"/>
        <v>5.6417077601868676E-2</v>
      </c>
      <c r="AG44" s="1">
        <f t="shared" si="112"/>
        <v>105</v>
      </c>
      <c r="AH44" s="85">
        <f t="shared" si="113"/>
        <v>1.1078286558345642E-2</v>
      </c>
      <c r="AI44" s="1">
        <f t="shared" si="114"/>
        <v>20192</v>
      </c>
      <c r="AJ44" s="3">
        <f t="shared" si="115"/>
        <v>0.16181043049011123</v>
      </c>
    </row>
    <row r="45" spans="1:36" x14ac:dyDescent="0.3">
      <c r="A45" s="15" t="s">
        <v>53</v>
      </c>
      <c r="B45" s="18">
        <f t="shared" si="10"/>
        <v>44</v>
      </c>
      <c r="C45" s="10">
        <v>44550</v>
      </c>
      <c r="D45" s="10">
        <v>101739</v>
      </c>
      <c r="E45" s="23">
        <v>9661</v>
      </c>
      <c r="F45" s="23">
        <v>168177</v>
      </c>
      <c r="H45">
        <f t="shared" ref="H45" si="125">B45</f>
        <v>44</v>
      </c>
      <c r="I45" s="19">
        <v>43920</v>
      </c>
      <c r="J45" s="1">
        <f t="shared" ref="J45" si="126">C45-C44</f>
        <v>4376</v>
      </c>
      <c r="K45" s="2">
        <f t="shared" ref="K45" si="127">J45/C44</f>
        <v>0.10892617115547369</v>
      </c>
      <c r="L45" s="30">
        <f t="shared" si="53"/>
        <v>44550</v>
      </c>
      <c r="M45" s="1">
        <f t="shared" ref="M45" si="128">D45-D44</f>
        <v>4050</v>
      </c>
      <c r="N45" s="2">
        <f t="shared" ref="N45" si="129">M45/D44</f>
        <v>4.1458096612719958E-2</v>
      </c>
      <c r="O45" s="30">
        <f t="shared" si="56"/>
        <v>101739</v>
      </c>
      <c r="P45" s="24">
        <f t="shared" ref="P45" si="130">E45-E44</f>
        <v>78</v>
      </c>
      <c r="Q45" s="46">
        <f t="shared" ref="Q45" si="131">P45/E44</f>
        <v>8.1394135448189502E-3</v>
      </c>
      <c r="R45" s="200">
        <f t="shared" si="59"/>
        <v>9661</v>
      </c>
      <c r="S45" s="24">
        <f t="shared" ref="S45" si="132">F45-F44</f>
        <v>23197</v>
      </c>
      <c r="T45" s="46">
        <f t="shared" ref="T45" si="133">S45/F44</f>
        <v>0.16000137950062077</v>
      </c>
      <c r="U45" s="196">
        <f t="shared" si="62"/>
        <v>168177</v>
      </c>
      <c r="AA45">
        <f t="shared" si="107"/>
        <v>44</v>
      </c>
      <c r="AB45" s="19">
        <v>43920</v>
      </c>
      <c r="AC45" s="1">
        <f t="shared" si="108"/>
        <v>4376</v>
      </c>
      <c r="AD45" s="27">
        <f t="shared" si="109"/>
        <v>0.10892617115547369</v>
      </c>
      <c r="AE45" s="1">
        <f t="shared" si="110"/>
        <v>4050</v>
      </c>
      <c r="AF45" s="82">
        <f t="shared" si="111"/>
        <v>4.1458096612719958E-2</v>
      </c>
      <c r="AG45" s="1">
        <f t="shared" si="112"/>
        <v>78</v>
      </c>
      <c r="AH45" s="85">
        <f t="shared" si="113"/>
        <v>8.1394135448189502E-3</v>
      </c>
      <c r="AI45" s="1">
        <f t="shared" si="114"/>
        <v>23197</v>
      </c>
      <c r="AJ45" s="3">
        <f t="shared" si="115"/>
        <v>0.16000137950062077</v>
      </c>
    </row>
    <row r="46" spans="1:36" x14ac:dyDescent="0.3">
      <c r="A46" s="15" t="s">
        <v>54</v>
      </c>
      <c r="B46" s="18">
        <f t="shared" si="10"/>
        <v>45</v>
      </c>
      <c r="C46" s="10">
        <v>52128</v>
      </c>
      <c r="D46" s="10">
        <v>105792</v>
      </c>
      <c r="E46" s="23">
        <v>9786</v>
      </c>
      <c r="F46" s="23">
        <v>193353</v>
      </c>
      <c r="H46">
        <f t="shared" ref="H46" si="134">B46</f>
        <v>45</v>
      </c>
      <c r="I46" s="19">
        <v>43921</v>
      </c>
      <c r="J46" s="1">
        <f t="shared" ref="J46" si="135">C46-C45</f>
        <v>7578</v>
      </c>
      <c r="K46" s="2">
        <f t="shared" ref="K46" si="136">J46/C45</f>
        <v>0.17010101010101011</v>
      </c>
      <c r="L46" s="30">
        <f t="shared" si="53"/>
        <v>52128</v>
      </c>
      <c r="M46" s="1">
        <f t="shared" ref="M46" si="137">D46-D45</f>
        <v>4053</v>
      </c>
      <c r="N46" s="2">
        <f t="shared" ref="N46" si="138">M46/D45</f>
        <v>3.9837230560552002E-2</v>
      </c>
      <c r="O46" s="30">
        <f t="shared" si="56"/>
        <v>105792</v>
      </c>
      <c r="P46" s="24">
        <f t="shared" ref="P46" si="139">E46-E45</f>
        <v>125</v>
      </c>
      <c r="Q46" s="46">
        <f t="shared" ref="Q46" si="140">P46/E45</f>
        <v>1.2938619190559983E-2</v>
      </c>
      <c r="R46" s="200">
        <f t="shared" si="59"/>
        <v>9786</v>
      </c>
      <c r="S46" s="24">
        <f t="shared" ref="S46" si="141">F46-F45</f>
        <v>25176</v>
      </c>
      <c r="T46" s="46">
        <f t="shared" ref="T46" si="142">S46/F45</f>
        <v>0.14969942382133108</v>
      </c>
      <c r="U46" s="196">
        <f t="shared" si="62"/>
        <v>193353</v>
      </c>
      <c r="AA46">
        <f t="shared" si="107"/>
        <v>45</v>
      </c>
      <c r="AB46" s="19">
        <v>43921</v>
      </c>
      <c r="AC46" s="1">
        <f t="shared" si="108"/>
        <v>7578</v>
      </c>
      <c r="AD46" s="27">
        <f t="shared" si="109"/>
        <v>0.17010101010101011</v>
      </c>
      <c r="AE46" s="1">
        <f t="shared" si="110"/>
        <v>4053</v>
      </c>
      <c r="AF46" s="82">
        <f t="shared" si="111"/>
        <v>3.9837230560552002E-2</v>
      </c>
      <c r="AG46" s="1">
        <f t="shared" si="112"/>
        <v>125</v>
      </c>
      <c r="AH46" s="85">
        <f t="shared" si="113"/>
        <v>1.2938619190559983E-2</v>
      </c>
      <c r="AI46" s="1">
        <f t="shared" si="114"/>
        <v>25176</v>
      </c>
      <c r="AJ46" s="3">
        <f t="shared" si="115"/>
        <v>0.14969942382133108</v>
      </c>
    </row>
    <row r="47" spans="1:36" x14ac:dyDescent="0.3">
      <c r="A47" s="50">
        <v>43922</v>
      </c>
      <c r="B47" s="18">
        <f t="shared" si="10"/>
        <v>46</v>
      </c>
      <c r="C47" s="10">
        <v>56989</v>
      </c>
      <c r="D47" s="10">
        <v>110574</v>
      </c>
      <c r="E47" s="23">
        <v>9887</v>
      </c>
      <c r="F47" s="23">
        <v>220295</v>
      </c>
      <c r="H47">
        <f t="shared" ref="H47" si="143">B47</f>
        <v>46</v>
      </c>
      <c r="I47" s="51">
        <v>43922</v>
      </c>
      <c r="J47" s="1">
        <f t="shared" ref="J47" si="144">C47-C46</f>
        <v>4861</v>
      </c>
      <c r="K47" s="2">
        <f t="shared" ref="K47" si="145">J47/C46</f>
        <v>9.3251227747084095E-2</v>
      </c>
      <c r="L47" s="30">
        <f t="shared" si="53"/>
        <v>56989</v>
      </c>
      <c r="M47" s="1">
        <f t="shared" ref="M47" si="146">D47-D46</f>
        <v>4782</v>
      </c>
      <c r="N47" s="2">
        <f t="shared" ref="N47" si="147">M47/D46</f>
        <v>4.5201905626134305E-2</v>
      </c>
      <c r="O47" s="30">
        <f t="shared" si="56"/>
        <v>110574</v>
      </c>
      <c r="P47" s="24">
        <f t="shared" ref="P47" si="148">E47-E46</f>
        <v>101</v>
      </c>
      <c r="Q47" s="46">
        <f t="shared" ref="Q47" si="149">P47/E46</f>
        <v>1.032086654404251E-2</v>
      </c>
      <c r="R47" s="200">
        <f t="shared" si="59"/>
        <v>9887</v>
      </c>
      <c r="S47" s="24">
        <f t="shared" ref="S47" si="150">F47-F46</f>
        <v>26942</v>
      </c>
      <c r="T47" s="46">
        <f t="shared" ref="T47" si="151">S47/F46</f>
        <v>0.1393409980708859</v>
      </c>
      <c r="U47" s="196">
        <f t="shared" si="62"/>
        <v>220295</v>
      </c>
      <c r="AA47">
        <f t="shared" si="107"/>
        <v>46</v>
      </c>
      <c r="AB47" s="19">
        <v>43922</v>
      </c>
      <c r="AC47" s="37">
        <f t="shared" si="108"/>
        <v>4861</v>
      </c>
      <c r="AD47" s="113">
        <f t="shared" si="109"/>
        <v>9.3251227747084095E-2</v>
      </c>
      <c r="AE47" s="37">
        <f t="shared" si="110"/>
        <v>4782</v>
      </c>
      <c r="AF47" s="114">
        <f t="shared" si="111"/>
        <v>4.5201905626134305E-2</v>
      </c>
      <c r="AG47" s="37">
        <f t="shared" si="112"/>
        <v>101</v>
      </c>
      <c r="AH47" s="115">
        <f t="shared" si="113"/>
        <v>1.032086654404251E-2</v>
      </c>
      <c r="AI47" s="37">
        <f t="shared" si="114"/>
        <v>26942</v>
      </c>
      <c r="AJ47" s="39">
        <f t="shared" si="115"/>
        <v>0.1393409980708859</v>
      </c>
    </row>
    <row r="48" spans="1:36" x14ac:dyDescent="0.3">
      <c r="A48" s="50">
        <v>43923</v>
      </c>
      <c r="B48" s="18">
        <f t="shared" si="10"/>
        <v>47</v>
      </c>
      <c r="C48" s="10">
        <v>59105</v>
      </c>
      <c r="D48" s="10">
        <v>115242</v>
      </c>
      <c r="E48" s="23">
        <v>9976</v>
      </c>
      <c r="F48" s="23">
        <v>250708</v>
      </c>
      <c r="H48">
        <f t="shared" ref="H48" si="152">B48</f>
        <v>47</v>
      </c>
      <c r="I48" s="51">
        <v>43923</v>
      </c>
      <c r="J48" s="1">
        <f t="shared" ref="J48" si="153">C48-C47</f>
        <v>2116</v>
      </c>
      <c r="K48" s="2">
        <f t="shared" ref="K48" si="154">J48/C47</f>
        <v>3.7129972450823841E-2</v>
      </c>
      <c r="L48" s="30">
        <f t="shared" si="53"/>
        <v>59105</v>
      </c>
      <c r="M48" s="1">
        <f t="shared" ref="M48" si="155">D48-D47</f>
        <v>4668</v>
      </c>
      <c r="N48" s="2">
        <f t="shared" ref="N48" si="156">M48/D47</f>
        <v>4.2216072494438116E-2</v>
      </c>
      <c r="O48" s="30">
        <f t="shared" si="56"/>
        <v>115242</v>
      </c>
      <c r="P48" s="24">
        <f t="shared" ref="P48" si="157">E48-E47</f>
        <v>89</v>
      </c>
      <c r="Q48" s="46">
        <f t="shared" ref="Q48" si="158">P48/E47</f>
        <v>9.0017194295539602E-3</v>
      </c>
      <c r="R48" s="200">
        <f t="shared" si="59"/>
        <v>9976</v>
      </c>
      <c r="S48" s="24">
        <f t="shared" ref="S48" si="159">F48-F47</f>
        <v>30413</v>
      </c>
      <c r="T48" s="46">
        <f t="shared" ref="T48" si="160">S48/F47</f>
        <v>0.13805578882861616</v>
      </c>
      <c r="U48" s="196">
        <f t="shared" si="62"/>
        <v>250708</v>
      </c>
      <c r="AA48">
        <f t="shared" ref="AA48:AA51" si="161">B48</f>
        <v>47</v>
      </c>
      <c r="AB48" s="19">
        <v>43923</v>
      </c>
      <c r="AC48" s="37">
        <f t="shared" ref="AC48:AC51" si="162">C48-C47</f>
        <v>2116</v>
      </c>
      <c r="AD48" s="116">
        <f t="shared" ref="AD48:AD51" si="163">AC48/C47</f>
        <v>3.7129972450823841E-2</v>
      </c>
      <c r="AE48" s="37">
        <f t="shared" ref="AE48:AE51" si="164">D48-D47</f>
        <v>4668</v>
      </c>
      <c r="AF48" s="114">
        <f t="shared" ref="AF48:AF51" si="165">AE48/D47</f>
        <v>4.2216072494438116E-2</v>
      </c>
      <c r="AG48" s="37">
        <f t="shared" ref="AG48:AG51" si="166">E48-E47</f>
        <v>89</v>
      </c>
      <c r="AH48" s="115">
        <f t="shared" ref="AH48:AH51" si="167">AG48/E47</f>
        <v>9.0017194295539602E-3</v>
      </c>
      <c r="AI48" s="37">
        <f t="shared" ref="AI48:AI51" si="168">F48-F47</f>
        <v>30413</v>
      </c>
      <c r="AJ48" s="39">
        <f t="shared" ref="AJ48:AJ51" si="169">AI48/F47</f>
        <v>0.13805578882861616</v>
      </c>
    </row>
    <row r="49" spans="1:36" x14ac:dyDescent="0.3">
      <c r="A49" s="50">
        <v>43924</v>
      </c>
      <c r="B49" s="18">
        <f t="shared" si="10"/>
        <v>48</v>
      </c>
      <c r="C49" s="10">
        <v>76460</v>
      </c>
      <c r="D49" s="10">
        <v>119827</v>
      </c>
      <c r="E49" s="23">
        <v>10062</v>
      </c>
      <c r="F49" s="23">
        <v>283477</v>
      </c>
      <c r="H49">
        <f t="shared" ref="H49" si="170">B49</f>
        <v>48</v>
      </c>
      <c r="I49" s="51">
        <v>43924</v>
      </c>
      <c r="J49" s="1">
        <f t="shared" ref="J49" si="171">C49-C48</f>
        <v>17355</v>
      </c>
      <c r="K49" s="2">
        <f t="shared" ref="K49" si="172">J49/C48</f>
        <v>0.29362998054310124</v>
      </c>
      <c r="L49" s="30">
        <f t="shared" si="53"/>
        <v>76460</v>
      </c>
      <c r="M49" s="1">
        <f t="shared" ref="M49" si="173">D49-D48</f>
        <v>4585</v>
      </c>
      <c r="N49" s="2">
        <f t="shared" ref="N49" si="174">M49/D48</f>
        <v>3.9785841967338295E-2</v>
      </c>
      <c r="O49" s="30">
        <f t="shared" si="56"/>
        <v>119827</v>
      </c>
      <c r="P49" s="24">
        <f t="shared" ref="P49" si="175">E49-E48</f>
        <v>86</v>
      </c>
      <c r="Q49" s="46">
        <f t="shared" ref="Q49" si="176">P49/E48</f>
        <v>8.6206896551724137E-3</v>
      </c>
      <c r="R49" s="200">
        <f t="shared" si="59"/>
        <v>10062</v>
      </c>
      <c r="S49" s="24">
        <f t="shared" ref="S49" si="177">F49-F48</f>
        <v>32769</v>
      </c>
      <c r="T49" s="46">
        <f t="shared" ref="T49" si="178">S49/F48</f>
        <v>0.13070584105812338</v>
      </c>
      <c r="U49" s="196">
        <f t="shared" si="62"/>
        <v>283477</v>
      </c>
      <c r="Z49" s="179" t="s">
        <v>65</v>
      </c>
      <c r="AA49" s="179">
        <f t="shared" si="161"/>
        <v>48</v>
      </c>
      <c r="AB49" s="180">
        <v>43924</v>
      </c>
      <c r="AC49" s="37">
        <f t="shared" si="162"/>
        <v>17355</v>
      </c>
      <c r="AD49" s="116">
        <f t="shared" si="163"/>
        <v>0.29362998054310124</v>
      </c>
      <c r="AE49" s="37">
        <f t="shared" si="164"/>
        <v>4585</v>
      </c>
      <c r="AF49" s="114">
        <f t="shared" si="165"/>
        <v>3.9785841967338295E-2</v>
      </c>
      <c r="AG49" s="37">
        <f t="shared" si="166"/>
        <v>86</v>
      </c>
      <c r="AH49" s="115">
        <f t="shared" si="167"/>
        <v>8.6206896551724137E-3</v>
      </c>
      <c r="AI49" s="184">
        <f t="shared" si="168"/>
        <v>32769</v>
      </c>
      <c r="AJ49" s="185">
        <f t="shared" si="169"/>
        <v>0.13070584105812338</v>
      </c>
    </row>
    <row r="50" spans="1:36" x14ac:dyDescent="0.3">
      <c r="A50" s="50">
        <v>43925</v>
      </c>
      <c r="B50" s="18">
        <f t="shared" si="10"/>
        <v>49</v>
      </c>
      <c r="C50" s="10">
        <v>83019</v>
      </c>
      <c r="D50" s="10">
        <v>124632</v>
      </c>
      <c r="E50" s="23">
        <v>10156</v>
      </c>
      <c r="F50" s="23">
        <v>317994</v>
      </c>
      <c r="H50">
        <f t="shared" ref="H50" si="179">B50</f>
        <v>49</v>
      </c>
      <c r="I50" s="51">
        <v>43925</v>
      </c>
      <c r="J50" s="1">
        <f t="shared" ref="J50" si="180">C50-C49</f>
        <v>6559</v>
      </c>
      <c r="K50" s="2">
        <f t="shared" ref="K50" si="181">J50/C49</f>
        <v>8.5783416165315193E-2</v>
      </c>
      <c r="L50" s="30">
        <f t="shared" si="53"/>
        <v>83019</v>
      </c>
      <c r="M50" s="1">
        <f t="shared" ref="M50" si="182">D50-D49</f>
        <v>4805</v>
      </c>
      <c r="N50" s="2">
        <f t="shared" ref="N50" si="183">M50/D49</f>
        <v>4.0099476745641634E-2</v>
      </c>
      <c r="O50" s="30">
        <f t="shared" si="56"/>
        <v>124632</v>
      </c>
      <c r="P50" s="24">
        <f t="shared" ref="P50" si="184">E50-E49</f>
        <v>94</v>
      </c>
      <c r="Q50" s="46">
        <f t="shared" ref="Q50" si="185">P50/E49</f>
        <v>9.3420791095209701E-3</v>
      </c>
      <c r="R50" s="200">
        <f t="shared" si="59"/>
        <v>10156</v>
      </c>
      <c r="S50" s="24">
        <f t="shared" ref="S50" si="186">F50-F49</f>
        <v>34517</v>
      </c>
      <c r="T50" s="46">
        <f t="shared" ref="T50" si="187">S50/F49</f>
        <v>0.12176296489662301</v>
      </c>
      <c r="U50" s="196">
        <f t="shared" si="62"/>
        <v>317994</v>
      </c>
      <c r="Z50" s="79" t="s">
        <v>60</v>
      </c>
      <c r="AA50" s="79">
        <f t="shared" si="161"/>
        <v>49</v>
      </c>
      <c r="AB50" s="80">
        <v>43925</v>
      </c>
      <c r="AC50" s="37">
        <f t="shared" si="162"/>
        <v>6559</v>
      </c>
      <c r="AD50" s="116">
        <f t="shared" si="163"/>
        <v>8.5783416165315193E-2</v>
      </c>
      <c r="AE50" s="118">
        <f t="shared" si="164"/>
        <v>4805</v>
      </c>
      <c r="AF50" s="117">
        <f t="shared" si="165"/>
        <v>4.0099476745641634E-2</v>
      </c>
      <c r="AG50" s="37">
        <f t="shared" si="166"/>
        <v>94</v>
      </c>
      <c r="AH50" s="115">
        <f t="shared" si="167"/>
        <v>9.3420791095209701E-3</v>
      </c>
      <c r="AI50" s="37">
        <f t="shared" si="168"/>
        <v>34517</v>
      </c>
      <c r="AJ50" s="185">
        <f t="shared" si="169"/>
        <v>0.12176296489662301</v>
      </c>
    </row>
    <row r="51" spans="1:36" x14ac:dyDescent="0.3">
      <c r="A51" s="50">
        <v>43926</v>
      </c>
      <c r="B51" s="18">
        <f t="shared" si="10"/>
        <v>50</v>
      </c>
      <c r="C51" s="10">
        <v>87719</v>
      </c>
      <c r="D51" s="10">
        <v>128948</v>
      </c>
      <c r="E51" s="23">
        <v>10237</v>
      </c>
      <c r="F51" s="23">
        <v>343747</v>
      </c>
      <c r="H51">
        <f t="shared" ref="H51" si="188">B51</f>
        <v>50</v>
      </c>
      <c r="I51" s="51">
        <v>43926</v>
      </c>
      <c r="J51" s="1">
        <f t="shared" ref="J51" si="189">C51-C50</f>
        <v>4700</v>
      </c>
      <c r="K51" s="2">
        <f t="shared" ref="K51" si="190">J51/C50</f>
        <v>5.6613546296630894E-2</v>
      </c>
      <c r="L51" s="30">
        <f t="shared" si="53"/>
        <v>87719</v>
      </c>
      <c r="M51" s="1">
        <f t="shared" ref="M51" si="191">D51-D50</f>
        <v>4316</v>
      </c>
      <c r="N51" s="2">
        <f t="shared" ref="N51" si="192">M51/D50</f>
        <v>3.4629950574491301E-2</v>
      </c>
      <c r="O51" s="30">
        <f t="shared" si="56"/>
        <v>128948</v>
      </c>
      <c r="P51" s="24">
        <f t="shared" ref="P51" si="193">E51-E50</f>
        <v>81</v>
      </c>
      <c r="Q51" s="46">
        <f t="shared" ref="Q51" si="194">P51/E50</f>
        <v>7.9755809373769204E-3</v>
      </c>
      <c r="R51" s="200">
        <f t="shared" si="59"/>
        <v>10237</v>
      </c>
      <c r="S51" s="24">
        <f t="shared" ref="S51" si="195">F51-F50</f>
        <v>25753</v>
      </c>
      <c r="T51" s="46">
        <f t="shared" ref="T51" si="196">S51/F50</f>
        <v>8.0985804763611891E-2</v>
      </c>
      <c r="U51" s="196">
        <f t="shared" si="62"/>
        <v>343747</v>
      </c>
      <c r="Z51" s="68"/>
      <c r="AA51" s="68">
        <f t="shared" si="161"/>
        <v>50</v>
      </c>
      <c r="AB51" s="69">
        <v>43926</v>
      </c>
      <c r="AC51" s="134">
        <f t="shared" si="162"/>
        <v>4700</v>
      </c>
      <c r="AD51" s="113">
        <f t="shared" si="163"/>
        <v>5.6613546296630894E-2</v>
      </c>
      <c r="AE51" s="37">
        <f t="shared" si="164"/>
        <v>4316</v>
      </c>
      <c r="AF51" s="39">
        <f t="shared" si="165"/>
        <v>3.4629950574491301E-2</v>
      </c>
      <c r="AG51" s="37">
        <f t="shared" si="166"/>
        <v>81</v>
      </c>
      <c r="AH51" s="115">
        <f t="shared" si="167"/>
        <v>7.9755809373769204E-3</v>
      </c>
      <c r="AI51" s="37">
        <f t="shared" si="168"/>
        <v>25753</v>
      </c>
      <c r="AJ51" s="185">
        <f t="shared" si="169"/>
        <v>8.0985804763611891E-2</v>
      </c>
    </row>
    <row r="52" spans="1:36" x14ac:dyDescent="0.3">
      <c r="A52" s="50">
        <v>43927</v>
      </c>
      <c r="B52" s="18">
        <f t="shared" si="10"/>
        <v>51</v>
      </c>
      <c r="C52" s="10">
        <v>90452</v>
      </c>
      <c r="D52" s="10">
        <v>132547</v>
      </c>
      <c r="E52" s="23">
        <v>10284</v>
      </c>
      <c r="F52" s="23">
        <v>375348</v>
      </c>
      <c r="H52">
        <f t="shared" ref="H52" si="197">B52</f>
        <v>51</v>
      </c>
      <c r="I52" s="51">
        <v>43927</v>
      </c>
      <c r="J52" s="1">
        <f t="shared" ref="J52" si="198">C52-C51</f>
        <v>2733</v>
      </c>
      <c r="K52" s="2">
        <f t="shared" ref="K52" si="199">J52/C51</f>
        <v>3.1156305931440167E-2</v>
      </c>
      <c r="L52" s="30">
        <f t="shared" si="53"/>
        <v>90452</v>
      </c>
      <c r="M52" s="1">
        <f t="shared" ref="M52" si="200">D52-D51</f>
        <v>3599</v>
      </c>
      <c r="N52" s="2">
        <f t="shared" ref="N52" si="201">M52/D51</f>
        <v>2.7910475540527963E-2</v>
      </c>
      <c r="O52" s="30">
        <f t="shared" si="56"/>
        <v>132547</v>
      </c>
      <c r="P52" s="24">
        <f t="shared" ref="P52" si="202">E52-E51</f>
        <v>47</v>
      </c>
      <c r="Q52" s="46">
        <f t="shared" ref="Q52" si="203">P52/E51</f>
        <v>4.5911888248510307E-3</v>
      </c>
      <c r="R52" s="200">
        <f t="shared" si="59"/>
        <v>10284</v>
      </c>
      <c r="S52" s="24">
        <f t="shared" ref="S52" si="204">F52-F51</f>
        <v>31601</v>
      </c>
      <c r="T52" s="46">
        <f t="shared" ref="T52" si="205">S52/F51</f>
        <v>9.1930984124952361E-2</v>
      </c>
      <c r="U52" s="196">
        <f t="shared" si="62"/>
        <v>375348</v>
      </c>
      <c r="AA52">
        <f t="shared" ref="AA52" si="206">B52</f>
        <v>51</v>
      </c>
      <c r="AB52" s="19">
        <v>43927</v>
      </c>
      <c r="AC52" s="37">
        <f t="shared" ref="AC52" si="207">C52-C51</f>
        <v>2733</v>
      </c>
      <c r="AD52" s="113">
        <f t="shared" ref="AD52" si="208">AC52/C51</f>
        <v>3.1156305931440167E-2</v>
      </c>
      <c r="AE52" s="37">
        <f t="shared" ref="AE52" si="209">D52-D51</f>
        <v>3599</v>
      </c>
      <c r="AF52" s="39">
        <f t="shared" ref="AF52" si="210">AE52/D51</f>
        <v>2.7910475540527963E-2</v>
      </c>
      <c r="AG52" s="37">
        <f t="shared" ref="AG52" si="211">E52-E51</f>
        <v>47</v>
      </c>
      <c r="AH52" s="115">
        <f t="shared" ref="AH52" si="212">AG52/E51</f>
        <v>4.5911888248510307E-3</v>
      </c>
      <c r="AI52" s="37">
        <f t="shared" ref="AI52" si="213">F52-F51</f>
        <v>31601</v>
      </c>
      <c r="AJ52" s="185">
        <f t="shared" ref="AJ52" si="214">AI52/F51</f>
        <v>9.1930984124952361E-2</v>
      </c>
    </row>
    <row r="53" spans="1:36" x14ac:dyDescent="0.3">
      <c r="A53" s="50">
        <v>43928</v>
      </c>
      <c r="B53" s="18">
        <f t="shared" si="10"/>
        <v>52</v>
      </c>
      <c r="C53" s="10">
        <v>99180</v>
      </c>
      <c r="D53" s="10">
        <v>135586</v>
      </c>
      <c r="E53" s="23">
        <v>10331</v>
      </c>
      <c r="F53" s="23">
        <v>409225</v>
      </c>
      <c r="H53">
        <f t="shared" ref="H53" si="215">B53</f>
        <v>52</v>
      </c>
      <c r="I53" s="51">
        <v>43928</v>
      </c>
      <c r="J53" s="1">
        <f t="shared" ref="J53" si="216">C53-C52</f>
        <v>8728</v>
      </c>
      <c r="K53" s="2">
        <f t="shared" ref="K53" si="217">J53/C52</f>
        <v>9.6493167646928751E-2</v>
      </c>
      <c r="L53" s="30">
        <f t="shared" si="53"/>
        <v>99180</v>
      </c>
      <c r="M53" s="1">
        <f t="shared" ref="M53" si="218">D53-D52</f>
        <v>3039</v>
      </c>
      <c r="N53" s="2">
        <f t="shared" ref="N53" si="219">M53/D52</f>
        <v>2.2927716206326814E-2</v>
      </c>
      <c r="O53" s="30">
        <f t="shared" si="56"/>
        <v>135586</v>
      </c>
      <c r="P53" s="24">
        <f t="shared" ref="P53" si="220">E53-E52</f>
        <v>47</v>
      </c>
      <c r="Q53" s="46">
        <f t="shared" ref="Q53" si="221">P53/E52</f>
        <v>4.5702061454686894E-3</v>
      </c>
      <c r="R53" s="200">
        <f t="shared" si="59"/>
        <v>10331</v>
      </c>
      <c r="S53" s="24">
        <f t="shared" ref="S53" si="222">F53-F52</f>
        <v>33877</v>
      </c>
      <c r="T53" s="46">
        <f t="shared" ref="T53" si="223">S53/F52</f>
        <v>9.0254910110084505E-2</v>
      </c>
      <c r="U53" s="196">
        <f t="shared" si="62"/>
        <v>409225</v>
      </c>
      <c r="AA53">
        <f t="shared" ref="AA53" si="224">B53</f>
        <v>52</v>
      </c>
      <c r="AB53" s="19">
        <v>43928</v>
      </c>
      <c r="AC53" s="37">
        <f t="shared" ref="AC53" si="225">C53-C52</f>
        <v>8728</v>
      </c>
      <c r="AD53" s="113">
        <f t="shared" ref="AD53" si="226">AC53/C52</f>
        <v>9.6493167646928751E-2</v>
      </c>
      <c r="AE53" s="37">
        <f t="shared" ref="AE53" si="227">D53-D52</f>
        <v>3039</v>
      </c>
      <c r="AF53" s="39">
        <f t="shared" ref="AF53" si="228">AE53/D52</f>
        <v>2.2927716206326814E-2</v>
      </c>
      <c r="AG53" s="37">
        <f t="shared" ref="AG53" si="229">E53-E52</f>
        <v>47</v>
      </c>
      <c r="AH53" s="115">
        <f t="shared" ref="AH53" si="230">AG53/E52</f>
        <v>4.5702061454686894E-3</v>
      </c>
      <c r="AI53" s="37">
        <f t="shared" ref="AI53" si="231">F53-F52</f>
        <v>33877</v>
      </c>
      <c r="AJ53" s="185">
        <f t="shared" ref="AJ53" si="232">AI53/F52</f>
        <v>9.0254910110084505E-2</v>
      </c>
    </row>
    <row r="54" spans="1:36" x14ac:dyDescent="0.3">
      <c r="A54" s="50">
        <v>43929</v>
      </c>
      <c r="B54" s="18">
        <f t="shared" si="10"/>
        <v>53</v>
      </c>
      <c r="C54" s="10">
        <v>103061</v>
      </c>
      <c r="D54" s="10">
        <v>139422</v>
      </c>
      <c r="E54" s="23">
        <v>10384</v>
      </c>
      <c r="F54" s="23">
        <v>441569</v>
      </c>
      <c r="H54">
        <f t="shared" ref="H54" si="233">B54</f>
        <v>53</v>
      </c>
      <c r="I54" s="51">
        <v>43929</v>
      </c>
      <c r="J54" s="1">
        <f t="shared" ref="J54" si="234">C54-C53</f>
        <v>3881</v>
      </c>
      <c r="K54" s="2">
        <f t="shared" ref="K54" si="235">J54/C53</f>
        <v>3.9130873159911275E-2</v>
      </c>
      <c r="L54" s="30">
        <f t="shared" si="53"/>
        <v>103061</v>
      </c>
      <c r="M54" s="1">
        <f t="shared" ref="M54" si="236">D54-D53</f>
        <v>3836</v>
      </c>
      <c r="N54" s="2">
        <f t="shared" ref="N54" si="237">M54/D53</f>
        <v>2.8292006549348752E-2</v>
      </c>
      <c r="O54" s="30">
        <f t="shared" si="56"/>
        <v>139422</v>
      </c>
      <c r="P54" s="24">
        <f t="shared" ref="P54" si="238">E54-E53</f>
        <v>53</v>
      </c>
      <c r="Q54" s="46">
        <f t="shared" ref="Q54" si="239">P54/E53</f>
        <v>5.1301906882199209E-3</v>
      </c>
      <c r="R54" s="200">
        <f t="shared" si="59"/>
        <v>10384</v>
      </c>
      <c r="S54" s="24">
        <f t="shared" ref="S54" si="240">F54-F53</f>
        <v>32344</v>
      </c>
      <c r="T54" s="46">
        <f t="shared" ref="T54" si="241">S54/F53</f>
        <v>7.9037204471867559E-2</v>
      </c>
      <c r="U54" s="196">
        <f t="shared" si="62"/>
        <v>441569</v>
      </c>
      <c r="AA54">
        <f t="shared" ref="AA54" si="242">B54</f>
        <v>53</v>
      </c>
      <c r="AB54" s="19">
        <v>43929</v>
      </c>
      <c r="AC54" s="37">
        <f t="shared" ref="AC54" si="243">C54-C53</f>
        <v>3881</v>
      </c>
      <c r="AD54" s="116">
        <f t="shared" ref="AD54" si="244">AC54/C53</f>
        <v>3.9130873159911275E-2</v>
      </c>
      <c r="AE54" s="37">
        <f t="shared" ref="AE54" si="245">D54-D53</f>
        <v>3836</v>
      </c>
      <c r="AF54" s="39">
        <f t="shared" ref="AF54" si="246">AE54/D53</f>
        <v>2.8292006549348752E-2</v>
      </c>
      <c r="AG54" s="37">
        <f t="shared" ref="AG54" si="247">E54-E53</f>
        <v>53</v>
      </c>
      <c r="AH54" s="115">
        <f t="shared" ref="AH54:AH55" si="248">AG54/E53</f>
        <v>5.1301906882199209E-3</v>
      </c>
      <c r="AI54" s="37">
        <f t="shared" ref="AI54" si="249">F54-F53</f>
        <v>32344</v>
      </c>
      <c r="AJ54" s="185">
        <f t="shared" ref="AJ54" si="250">AI54/F53</f>
        <v>7.9037204471867559E-2</v>
      </c>
    </row>
    <row r="55" spans="1:36" x14ac:dyDescent="0.3">
      <c r="A55" s="50">
        <v>43930</v>
      </c>
      <c r="B55" s="18">
        <f t="shared" si="10"/>
        <v>54</v>
      </c>
      <c r="C55" s="10">
        <v>107696</v>
      </c>
      <c r="D55" s="10">
        <v>143626</v>
      </c>
      <c r="E55" s="23">
        <v>10423</v>
      </c>
      <c r="F55" s="23">
        <v>475515</v>
      </c>
      <c r="H55">
        <f t="shared" ref="H55" si="251">B55</f>
        <v>54</v>
      </c>
      <c r="I55" s="51">
        <v>43930</v>
      </c>
      <c r="J55" s="1">
        <f t="shared" ref="J55" si="252">C55-C54</f>
        <v>4635</v>
      </c>
      <c r="K55" s="2">
        <f t="shared" ref="K55" si="253">J55/C54</f>
        <v>4.4973365288518453E-2</v>
      </c>
      <c r="L55" s="30">
        <f t="shared" si="53"/>
        <v>107696</v>
      </c>
      <c r="M55" s="1">
        <f t="shared" ref="M55" si="254">D55-D54</f>
        <v>4204</v>
      </c>
      <c r="N55" s="2">
        <f t="shared" ref="N55" si="255">M55/D54</f>
        <v>3.0153060492605185E-2</v>
      </c>
      <c r="O55" s="30">
        <f t="shared" si="56"/>
        <v>143626</v>
      </c>
      <c r="P55" s="24">
        <f t="shared" ref="P55" si="256">E55-E54</f>
        <v>39</v>
      </c>
      <c r="Q55" s="46">
        <f t="shared" ref="Q55" si="257">P55/E54</f>
        <v>3.7557781201848998E-3</v>
      </c>
      <c r="R55" s="200">
        <f t="shared" si="59"/>
        <v>10423</v>
      </c>
      <c r="S55" s="24">
        <f t="shared" ref="S55" si="258">F55-F54</f>
        <v>33946</v>
      </c>
      <c r="T55" s="46">
        <f t="shared" ref="T55" si="259">S55/F54</f>
        <v>7.6875867644694257E-2</v>
      </c>
      <c r="U55" s="196">
        <f t="shared" si="62"/>
        <v>475515</v>
      </c>
      <c r="AA55">
        <f t="shared" ref="AA55" si="260">B55</f>
        <v>54</v>
      </c>
      <c r="AB55" s="19">
        <v>43930</v>
      </c>
      <c r="AC55" s="1">
        <f t="shared" ref="AC55" si="261">C55-C54</f>
        <v>4635</v>
      </c>
      <c r="AD55" s="174">
        <f t="shared" ref="AD55" si="262">AC55/C54</f>
        <v>4.4973365288518453E-2</v>
      </c>
      <c r="AE55" s="1">
        <f t="shared" ref="AE55" si="263">D55-D54</f>
        <v>4204</v>
      </c>
      <c r="AF55" s="3">
        <f t="shared" ref="AF55" si="264">AE55/D54</f>
        <v>3.0153060492605185E-2</v>
      </c>
      <c r="AG55" s="1">
        <f t="shared" ref="AG55" si="265">E55-E54</f>
        <v>39</v>
      </c>
      <c r="AH55" s="85">
        <f t="shared" si="248"/>
        <v>3.7557781201848998E-3</v>
      </c>
      <c r="AI55" s="1">
        <f t="shared" ref="AI55" si="266">F55-F54</f>
        <v>33946</v>
      </c>
      <c r="AJ55" s="92">
        <f t="shared" ref="AJ55" si="267">AI55/F54</f>
        <v>7.6875867644694257E-2</v>
      </c>
    </row>
    <row r="56" spans="1:36" x14ac:dyDescent="0.3">
      <c r="A56" s="50">
        <v>43931</v>
      </c>
      <c r="B56" s="18">
        <f t="shared" si="10"/>
        <v>55</v>
      </c>
      <c r="C56" s="10">
        <v>113927</v>
      </c>
      <c r="D56" s="10">
        <v>147577</v>
      </c>
      <c r="E56" s="23">
        <v>10450</v>
      </c>
      <c r="F56" s="23">
        <v>509604</v>
      </c>
      <c r="H56">
        <f t="shared" ref="H56" si="268">B56</f>
        <v>55</v>
      </c>
      <c r="I56" s="51">
        <v>43931</v>
      </c>
      <c r="J56" s="1">
        <f t="shared" ref="J56" si="269">C56-C55</f>
        <v>6231</v>
      </c>
      <c r="K56" s="2">
        <f t="shared" ref="K56" si="270">J56/C55</f>
        <v>5.7857302035358785E-2</v>
      </c>
      <c r="L56" s="30">
        <f t="shared" si="53"/>
        <v>113927</v>
      </c>
      <c r="M56" s="1">
        <f t="shared" ref="M56" si="271">D56-D55</f>
        <v>3951</v>
      </c>
      <c r="N56" s="2">
        <f t="shared" ref="N56" si="272">M56/D55</f>
        <v>2.7508946848063719E-2</v>
      </c>
      <c r="O56" s="30">
        <f t="shared" si="56"/>
        <v>147577</v>
      </c>
      <c r="P56" s="24">
        <f t="shared" ref="P56" si="273">E56-E55</f>
        <v>27</v>
      </c>
      <c r="Q56" s="46">
        <f t="shared" ref="Q56" si="274">P56/E55</f>
        <v>2.590425021586875E-3</v>
      </c>
      <c r="R56" s="200">
        <f t="shared" si="59"/>
        <v>10450</v>
      </c>
      <c r="S56" s="24">
        <f t="shared" ref="S56" si="275">F56-F55</f>
        <v>34089</v>
      </c>
      <c r="T56" s="46">
        <f t="shared" ref="T56" si="276">S56/F55</f>
        <v>7.1688590265291313E-2</v>
      </c>
      <c r="U56" s="196">
        <f t="shared" si="62"/>
        <v>509604</v>
      </c>
      <c r="AA56">
        <f t="shared" ref="AA56:AA57" si="277">B56</f>
        <v>55</v>
      </c>
      <c r="AB56" s="19">
        <v>43931</v>
      </c>
      <c r="AC56" s="37">
        <f t="shared" ref="AC56:AC57" si="278">C56-C55</f>
        <v>6231</v>
      </c>
      <c r="AD56" s="116">
        <f t="shared" ref="AD56" si="279">AC56/C55</f>
        <v>5.7857302035358785E-2</v>
      </c>
      <c r="AE56" s="37">
        <f t="shared" ref="AE56" si="280">D56-D55</f>
        <v>3951</v>
      </c>
      <c r="AF56" s="39">
        <f t="shared" ref="AF56" si="281">AE56/D55</f>
        <v>2.7508946848063719E-2</v>
      </c>
      <c r="AG56" s="37">
        <f t="shared" ref="AG56" si="282">E56-E55</f>
        <v>27</v>
      </c>
      <c r="AH56" s="115">
        <f t="shared" ref="AH56" si="283">AG56/E55</f>
        <v>2.590425021586875E-3</v>
      </c>
      <c r="AI56" s="37">
        <f t="shared" ref="AI56" si="284">F56-F55</f>
        <v>34089</v>
      </c>
      <c r="AJ56" s="185">
        <f t="shared" ref="AJ56" si="285">AI56/F55</f>
        <v>7.1688590265291313E-2</v>
      </c>
    </row>
    <row r="57" spans="1:36" x14ac:dyDescent="0.3">
      <c r="A57" s="50">
        <v>43932</v>
      </c>
      <c r="B57" s="18">
        <f t="shared" si="10"/>
        <v>56</v>
      </c>
      <c r="C57" s="10">
        <v>118178</v>
      </c>
      <c r="D57" s="10">
        <v>152271</v>
      </c>
      <c r="E57" s="23">
        <v>10480</v>
      </c>
      <c r="F57" s="23">
        <v>539942</v>
      </c>
      <c r="H57">
        <f t="shared" ref="H57" si="286">B57</f>
        <v>56</v>
      </c>
      <c r="I57" s="51">
        <v>43932</v>
      </c>
      <c r="J57" s="1">
        <f t="shared" ref="J57" si="287">C57-C56</f>
        <v>4251</v>
      </c>
      <c r="K57" s="2">
        <f t="shared" ref="K57" si="288">J57/C56</f>
        <v>3.7313367331712415E-2</v>
      </c>
      <c r="L57" s="30">
        <f t="shared" si="53"/>
        <v>118178</v>
      </c>
      <c r="M57" s="1">
        <f t="shared" ref="M57" si="289">D57-D56</f>
        <v>4694</v>
      </c>
      <c r="N57" s="2">
        <f t="shared" ref="N57" si="290">M57/D56</f>
        <v>3.1807124416406353E-2</v>
      </c>
      <c r="O57" s="30">
        <f t="shared" si="56"/>
        <v>152271</v>
      </c>
      <c r="P57" s="24">
        <f t="shared" ref="P57" si="291">E57-E56</f>
        <v>30</v>
      </c>
      <c r="Q57" s="46">
        <f t="shared" ref="Q57" si="292">P57/E56</f>
        <v>2.8708133971291866E-3</v>
      </c>
      <c r="R57" s="200">
        <f t="shared" si="59"/>
        <v>10480</v>
      </c>
      <c r="S57" s="24">
        <f t="shared" ref="S57" si="293">F57-F56</f>
        <v>30338</v>
      </c>
      <c r="T57" s="46">
        <f t="shared" ref="T57" si="294">S57/F56</f>
        <v>5.9532499744899964E-2</v>
      </c>
      <c r="U57" s="196">
        <f t="shared" si="62"/>
        <v>539942</v>
      </c>
      <c r="Z57" s="28" t="s">
        <v>60</v>
      </c>
      <c r="AA57" s="28">
        <f t="shared" si="277"/>
        <v>56</v>
      </c>
      <c r="AB57" s="25">
        <v>43932</v>
      </c>
      <c r="AC57" s="175">
        <f t="shared" si="278"/>
        <v>4251</v>
      </c>
      <c r="AD57" s="176">
        <f t="shared" ref="AD57" si="295">AC57/C56</f>
        <v>3.7313367331712415E-2</v>
      </c>
      <c r="AE57" s="37">
        <f t="shared" ref="AE57" si="296">D57-D56</f>
        <v>4694</v>
      </c>
      <c r="AF57" s="39">
        <f t="shared" ref="AF57" si="297">AE57/D56</f>
        <v>3.1807124416406353E-2</v>
      </c>
      <c r="AG57" s="37">
        <f t="shared" ref="AG57" si="298">E57-E56</f>
        <v>30</v>
      </c>
      <c r="AH57" s="115">
        <f t="shared" ref="AH57" si="299">AG57/E56</f>
        <v>2.8708133971291866E-3</v>
      </c>
      <c r="AI57" s="37">
        <f t="shared" ref="AI57" si="300">F57-F56</f>
        <v>30338</v>
      </c>
      <c r="AJ57" s="185">
        <f t="shared" ref="AJ57" si="301">AI57/F56</f>
        <v>5.9532499744899964E-2</v>
      </c>
    </row>
    <row r="58" spans="1:36" x14ac:dyDescent="0.3">
      <c r="A58" s="50">
        <v>43933</v>
      </c>
      <c r="B58" s="18">
        <f t="shared" si="10"/>
        <v>57</v>
      </c>
      <c r="C58" s="10">
        <v>120633</v>
      </c>
      <c r="D58" s="10">
        <v>156363</v>
      </c>
      <c r="E58" s="23">
        <v>10512</v>
      </c>
      <c r="F58" s="23">
        <v>567708</v>
      </c>
      <c r="H58">
        <f t="shared" ref="H58" si="302">B58</f>
        <v>57</v>
      </c>
      <c r="I58" s="51">
        <v>43933</v>
      </c>
      <c r="J58" s="1">
        <f t="shared" ref="J58" si="303">C58-C57</f>
        <v>2455</v>
      </c>
      <c r="K58" s="2">
        <f t="shared" ref="K58" si="304">J58/C57</f>
        <v>2.0773748074937804E-2</v>
      </c>
      <c r="L58" s="30">
        <f t="shared" si="53"/>
        <v>120633</v>
      </c>
      <c r="M58" s="1">
        <f t="shared" ref="M58" si="305">D58-D57</f>
        <v>4092</v>
      </c>
      <c r="N58" s="2">
        <f t="shared" ref="N58" si="306">M58/D57</f>
        <v>2.6873140650550662E-2</v>
      </c>
      <c r="O58" s="30">
        <f t="shared" si="56"/>
        <v>156363</v>
      </c>
      <c r="P58" s="24">
        <f t="shared" ref="P58" si="307">E58-E57</f>
        <v>32</v>
      </c>
      <c r="Q58" s="46">
        <f t="shared" ref="Q58" si="308">P58/E57</f>
        <v>3.0534351145038168E-3</v>
      </c>
      <c r="R58" s="200">
        <f t="shared" si="59"/>
        <v>10512</v>
      </c>
      <c r="S58" s="24">
        <f t="shared" ref="S58" si="309">F58-F57</f>
        <v>27766</v>
      </c>
      <c r="T58" s="46">
        <f t="shared" ref="T58" si="310">S58/F57</f>
        <v>5.1424041841531126E-2</v>
      </c>
      <c r="U58" s="196">
        <f t="shared" si="62"/>
        <v>567708</v>
      </c>
      <c r="Z58" s="133"/>
      <c r="AA58" s="68">
        <f t="shared" ref="AA58" si="311">B58</f>
        <v>57</v>
      </c>
      <c r="AB58" s="19">
        <v>43933</v>
      </c>
      <c r="AC58" s="134">
        <f t="shared" ref="AC58" si="312">C58-C57</f>
        <v>2455</v>
      </c>
      <c r="AD58" s="193">
        <f t="shared" ref="AD58" si="313">AC58/C57</f>
        <v>2.0773748074937804E-2</v>
      </c>
      <c r="AE58" s="37">
        <f t="shared" ref="AE58" si="314">D58-D57</f>
        <v>4092</v>
      </c>
      <c r="AF58" s="39">
        <f t="shared" ref="AF58" si="315">AE58/D57</f>
        <v>2.6873140650550662E-2</v>
      </c>
      <c r="AG58" s="37">
        <f t="shared" ref="AG58" si="316">E58-E57</f>
        <v>32</v>
      </c>
      <c r="AH58" s="115">
        <f t="shared" ref="AH58" si="317">AG58/E57</f>
        <v>3.0534351145038168E-3</v>
      </c>
      <c r="AI58" s="37">
        <f t="shared" ref="AI58" si="318">F58-F57</f>
        <v>27766</v>
      </c>
      <c r="AJ58" s="185">
        <f t="shared" ref="AJ58" si="319">AI58/F57</f>
        <v>5.1424041841531126E-2</v>
      </c>
    </row>
    <row r="59" spans="1:36" x14ac:dyDescent="0.3">
      <c r="A59" s="50">
        <v>43934</v>
      </c>
      <c r="B59" s="18">
        <f t="shared" si="10"/>
        <v>58</v>
      </c>
      <c r="C59" s="10">
        <v>124298</v>
      </c>
      <c r="D59" s="10">
        <v>159516</v>
      </c>
      <c r="E59" s="23">
        <v>10537</v>
      </c>
      <c r="F59" s="23">
        <v>594613</v>
      </c>
      <c r="H59">
        <f t="shared" ref="H59" si="320">B59</f>
        <v>58</v>
      </c>
      <c r="I59" s="51">
        <v>43934</v>
      </c>
      <c r="J59" s="1">
        <f t="shared" ref="J59" si="321">C59-C58</f>
        <v>3665</v>
      </c>
      <c r="K59" s="2">
        <f t="shared" ref="K59" si="322">J59/C58</f>
        <v>3.038140475657573E-2</v>
      </c>
      <c r="L59" s="30">
        <f t="shared" si="53"/>
        <v>124298</v>
      </c>
      <c r="M59" s="1">
        <f t="shared" ref="M59" si="323">D59-D58</f>
        <v>3153</v>
      </c>
      <c r="N59" s="2">
        <f t="shared" ref="N59" si="324">M59/D58</f>
        <v>2.0164616949022468E-2</v>
      </c>
      <c r="O59" s="30">
        <f t="shared" si="56"/>
        <v>159516</v>
      </c>
      <c r="P59" s="24">
        <f t="shared" ref="P59" si="325">E59-E58</f>
        <v>25</v>
      </c>
      <c r="Q59" s="46">
        <f t="shared" ref="Q59" si="326">P59/E58</f>
        <v>2.3782343987823439E-3</v>
      </c>
      <c r="R59" s="200">
        <f t="shared" si="59"/>
        <v>10537</v>
      </c>
      <c r="S59" s="24">
        <f t="shared" ref="S59" si="327">F59-F58</f>
        <v>26905</v>
      </c>
      <c r="T59" s="46">
        <f t="shared" ref="T59" si="328">S59/F58</f>
        <v>4.7392321404665781E-2</v>
      </c>
      <c r="U59" s="196">
        <f t="shared" si="62"/>
        <v>594613</v>
      </c>
      <c r="Z59" s="168"/>
      <c r="AA59" s="68">
        <f t="shared" ref="AA59" si="329">B59</f>
        <v>58</v>
      </c>
      <c r="AB59" s="19">
        <v>43934</v>
      </c>
      <c r="AC59" s="134">
        <f t="shared" ref="AC59" si="330">C59-C58</f>
        <v>3665</v>
      </c>
      <c r="AD59" s="193">
        <f t="shared" ref="AD59" si="331">AC59/C58</f>
        <v>3.038140475657573E-2</v>
      </c>
      <c r="AE59" s="37">
        <f t="shared" ref="AE59" si="332">D59-D58</f>
        <v>3153</v>
      </c>
      <c r="AF59" s="39">
        <f t="shared" ref="AF59" si="333">AE59/D58</f>
        <v>2.0164616949022468E-2</v>
      </c>
      <c r="AG59" s="37">
        <f t="shared" ref="AG59" si="334">E59-E58</f>
        <v>25</v>
      </c>
      <c r="AH59" s="115">
        <f t="shared" ref="AH59" si="335">AG59/E58</f>
        <v>2.3782343987823439E-3</v>
      </c>
      <c r="AI59" s="37">
        <f t="shared" ref="AI59" si="336">F59-F58</f>
        <v>26905</v>
      </c>
      <c r="AJ59" s="185">
        <f t="shared" ref="AJ59" si="337">AI59/F58</f>
        <v>4.7392321404665781E-2</v>
      </c>
    </row>
    <row r="60" spans="1:36" x14ac:dyDescent="0.3">
      <c r="A60" s="50">
        <v>43935</v>
      </c>
      <c r="B60" s="18">
        <f t="shared" si="10"/>
        <v>59</v>
      </c>
      <c r="C60" s="10">
        <v>130253</v>
      </c>
      <c r="D60" s="10">
        <v>162488</v>
      </c>
      <c r="E60" s="23">
        <v>10564</v>
      </c>
      <c r="F60" s="23">
        <v>621953</v>
      </c>
      <c r="H60">
        <f t="shared" ref="H60" si="338">B60</f>
        <v>59</v>
      </c>
      <c r="I60" s="51">
        <v>43935</v>
      </c>
      <c r="J60" s="1">
        <f t="shared" ref="J60" si="339">C60-C59</f>
        <v>5955</v>
      </c>
      <c r="K60" s="2">
        <f t="shared" ref="K60" si="340">J60/C59</f>
        <v>4.7909057265603627E-2</v>
      </c>
      <c r="L60" s="30">
        <f t="shared" si="53"/>
        <v>130253</v>
      </c>
      <c r="M60" s="1">
        <f t="shared" ref="M60" si="341">D60-D59</f>
        <v>2972</v>
      </c>
      <c r="N60" s="2">
        <f t="shared" ref="N60" si="342">M60/D59</f>
        <v>1.8631359863587351E-2</v>
      </c>
      <c r="O60" s="30">
        <f t="shared" si="56"/>
        <v>162488</v>
      </c>
      <c r="P60" s="24">
        <f t="shared" ref="P60" si="343">E60-E59</f>
        <v>27</v>
      </c>
      <c r="Q60" s="46">
        <f t="shared" ref="Q60" si="344">P60/E59</f>
        <v>2.5623991648476797E-3</v>
      </c>
      <c r="R60" s="200">
        <f t="shared" si="59"/>
        <v>10564</v>
      </c>
      <c r="S60" s="24">
        <f t="shared" ref="S60" si="345">F60-F59</f>
        <v>27340</v>
      </c>
      <c r="T60" s="46">
        <f t="shared" ref="T60" si="346">S60/F59</f>
        <v>4.5979485816825399E-2</v>
      </c>
      <c r="U60" s="196">
        <f t="shared" si="62"/>
        <v>621953</v>
      </c>
      <c r="Z60" s="169"/>
      <c r="AA60" s="68">
        <f t="shared" ref="AA60" si="347">B60</f>
        <v>59</v>
      </c>
      <c r="AB60" s="19">
        <v>43935</v>
      </c>
      <c r="AC60" s="134">
        <f t="shared" ref="AC60" si="348">C60-C59</f>
        <v>5955</v>
      </c>
      <c r="AD60" s="193">
        <f t="shared" ref="AD60" si="349">AC60/C59</f>
        <v>4.7909057265603627E-2</v>
      </c>
      <c r="AE60" s="37">
        <f t="shared" ref="AE60" si="350">D60-D59</f>
        <v>2972</v>
      </c>
      <c r="AF60" s="39">
        <f t="shared" ref="AF60" si="351">AE60/D59</f>
        <v>1.8631359863587351E-2</v>
      </c>
      <c r="AG60" s="37">
        <f t="shared" ref="AG60" si="352">E60-E59</f>
        <v>27</v>
      </c>
      <c r="AH60" s="115">
        <f t="shared" ref="AH60" si="353">AG60/E59</f>
        <v>2.5623991648476797E-3</v>
      </c>
      <c r="AI60" s="37">
        <f t="shared" ref="AI60" si="354">F60-F59</f>
        <v>27340</v>
      </c>
      <c r="AJ60" s="185">
        <f t="shared" ref="AJ60" si="355">AI60/F59</f>
        <v>4.5979485816825399E-2</v>
      </c>
    </row>
    <row r="61" spans="1:36" x14ac:dyDescent="0.3">
      <c r="A61" s="50">
        <v>43936</v>
      </c>
      <c r="B61" s="18">
        <f t="shared" si="10"/>
        <v>60</v>
      </c>
      <c r="C61" s="10">
        <v>133644</v>
      </c>
      <c r="D61" s="10">
        <v>165155</v>
      </c>
      <c r="E61" s="23">
        <v>10591</v>
      </c>
      <c r="F61" s="23">
        <v>652474</v>
      </c>
      <c r="H61">
        <f t="shared" ref="H61" si="356">B61</f>
        <v>60</v>
      </c>
      <c r="I61" s="51">
        <v>43936</v>
      </c>
      <c r="J61" s="1">
        <f t="shared" ref="J61" si="357">C61-C60</f>
        <v>3391</v>
      </c>
      <c r="K61" s="2">
        <f t="shared" ref="K61" si="358">J61/C60</f>
        <v>2.6033949314027315E-2</v>
      </c>
      <c r="L61" s="30">
        <f t="shared" si="53"/>
        <v>133644</v>
      </c>
      <c r="M61" s="1">
        <f t="shared" ref="M61" si="359">D61-D60</f>
        <v>2667</v>
      </c>
      <c r="N61" s="2">
        <f t="shared" ref="N61" si="360">M61/D60</f>
        <v>1.641351976761361E-2</v>
      </c>
      <c r="O61" s="30">
        <f t="shared" si="56"/>
        <v>165155</v>
      </c>
      <c r="P61" s="24">
        <f t="shared" ref="P61" si="361">E61-E60</f>
        <v>27</v>
      </c>
      <c r="Q61" s="46">
        <f t="shared" ref="Q61" si="362">P61/E60</f>
        <v>2.5558500567966678E-3</v>
      </c>
      <c r="R61" s="200">
        <f t="shared" si="59"/>
        <v>10591</v>
      </c>
      <c r="S61" s="24">
        <f t="shared" ref="S61" si="363">F61-F60</f>
        <v>30521</v>
      </c>
      <c r="T61" s="46">
        <f t="shared" ref="T61" si="364">S61/F60</f>
        <v>4.9072839909124963E-2</v>
      </c>
      <c r="U61" s="196">
        <f t="shared" si="62"/>
        <v>652474</v>
      </c>
      <c r="Z61" s="170"/>
      <c r="AA61" s="68">
        <f t="shared" ref="AA61" si="365">B61</f>
        <v>60</v>
      </c>
      <c r="AB61" s="19">
        <v>43936</v>
      </c>
      <c r="AC61" s="134">
        <f t="shared" ref="AC61" si="366">C61-C60</f>
        <v>3391</v>
      </c>
      <c r="AD61" s="193">
        <f t="shared" ref="AD61" si="367">AC61/C60</f>
        <v>2.6033949314027315E-2</v>
      </c>
      <c r="AE61" s="37">
        <f t="shared" ref="AE61" si="368">D61-D60</f>
        <v>2667</v>
      </c>
      <c r="AF61" s="39">
        <f t="shared" ref="AF61" si="369">AE61/D60</f>
        <v>1.641351976761361E-2</v>
      </c>
      <c r="AG61" s="37">
        <f t="shared" ref="AG61" si="370">E61-E60</f>
        <v>27</v>
      </c>
      <c r="AH61" s="115">
        <f t="shared" ref="AH61" si="371">AG61/E60</f>
        <v>2.5558500567966678E-3</v>
      </c>
      <c r="AI61" s="37">
        <f t="shared" ref="AI61" si="372">F61-F60</f>
        <v>30521</v>
      </c>
      <c r="AJ61" s="185">
        <f t="shared" ref="AJ61" si="373">AI61/F60</f>
        <v>4.9072839909124963E-2</v>
      </c>
    </row>
    <row r="62" spans="1:36" x14ac:dyDescent="0.3">
      <c r="A62" s="50">
        <v>43937</v>
      </c>
      <c r="B62" s="18">
        <f t="shared" si="10"/>
        <v>61</v>
      </c>
      <c r="C62" s="10">
        <v>140772</v>
      </c>
      <c r="D62" s="10">
        <v>168941</v>
      </c>
      <c r="E62" s="23">
        <v>10613</v>
      </c>
      <c r="F62" s="23">
        <v>682454</v>
      </c>
      <c r="H62">
        <f t="shared" ref="H62" si="374">B62</f>
        <v>61</v>
      </c>
      <c r="I62" s="51">
        <v>43937</v>
      </c>
      <c r="J62" s="1">
        <f t="shared" ref="J62" si="375">C62-C61</f>
        <v>7128</v>
      </c>
      <c r="K62" s="2">
        <f t="shared" ref="K62" si="376">J62/C61</f>
        <v>5.3335727754332408E-2</v>
      </c>
      <c r="L62" s="30">
        <f t="shared" si="53"/>
        <v>140772</v>
      </c>
      <c r="M62" s="1">
        <f t="shared" ref="M62" si="377">D62-D61</f>
        <v>3786</v>
      </c>
      <c r="N62" s="2">
        <f t="shared" ref="N62" si="378">M62/D61</f>
        <v>2.2923919953982623E-2</v>
      </c>
      <c r="O62" s="30">
        <f t="shared" si="56"/>
        <v>168941</v>
      </c>
      <c r="P62" s="24">
        <f t="shared" ref="P62" si="379">E62-E61</f>
        <v>22</v>
      </c>
      <c r="Q62" s="46">
        <f t="shared" ref="Q62" si="380">P62/E61</f>
        <v>2.0772353885374377E-3</v>
      </c>
      <c r="R62" s="200">
        <f t="shared" si="59"/>
        <v>10613</v>
      </c>
      <c r="S62" s="24">
        <f t="shared" ref="S62" si="381">F62-F61</f>
        <v>29980</v>
      </c>
      <c r="T62" s="46">
        <f t="shared" ref="T62" si="382">S62/F61</f>
        <v>4.5948191039029911E-2</v>
      </c>
      <c r="U62" s="196">
        <f t="shared" si="62"/>
        <v>682454</v>
      </c>
      <c r="Z62" s="173"/>
      <c r="AA62" s="68">
        <f t="shared" ref="AA62" si="383">B62</f>
        <v>61</v>
      </c>
      <c r="AB62" s="19">
        <v>43937</v>
      </c>
      <c r="AC62" s="134">
        <f t="shared" ref="AC62" si="384">C62-C61</f>
        <v>7128</v>
      </c>
      <c r="AD62" s="193">
        <f t="shared" ref="AD62" si="385">AC62/C61</f>
        <v>5.3335727754332408E-2</v>
      </c>
      <c r="AE62" s="37">
        <f t="shared" ref="AE62" si="386">D62-D61</f>
        <v>3786</v>
      </c>
      <c r="AF62" s="39">
        <f t="shared" ref="AF62" si="387">AE62/D61</f>
        <v>2.2923919953982623E-2</v>
      </c>
      <c r="AG62" s="37">
        <f t="shared" ref="AG62" si="388">E62-E61</f>
        <v>22</v>
      </c>
      <c r="AH62" s="115">
        <f t="shared" ref="AH62" si="389">AG62/E61</f>
        <v>2.0772353885374377E-3</v>
      </c>
      <c r="AI62" s="37">
        <f t="shared" ref="AI62" si="390">F62-F61</f>
        <v>29980</v>
      </c>
      <c r="AJ62" s="185">
        <f t="shared" ref="AJ62" si="391">AI62/F61</f>
        <v>4.5948191039029911E-2</v>
      </c>
    </row>
    <row r="63" spans="1:36" x14ac:dyDescent="0.3">
      <c r="A63" s="50">
        <v>43938</v>
      </c>
      <c r="B63" s="18">
        <f t="shared" si="10"/>
        <v>62</v>
      </c>
      <c r="C63" s="10">
        <v>143116</v>
      </c>
      <c r="D63" s="10">
        <v>172434</v>
      </c>
      <c r="E63" s="23">
        <v>10635</v>
      </c>
      <c r="F63" s="23">
        <v>714822</v>
      </c>
      <c r="H63">
        <f t="shared" ref="H63" si="392">B63</f>
        <v>62</v>
      </c>
      <c r="I63" s="51">
        <v>43938</v>
      </c>
      <c r="J63" s="1">
        <f t="shared" ref="J63" si="393">C63-C62</f>
        <v>2344</v>
      </c>
      <c r="K63" s="2">
        <f t="shared" ref="K63" si="394">J63/C62</f>
        <v>1.6651038558804308E-2</v>
      </c>
      <c r="L63" s="30">
        <f t="shared" si="53"/>
        <v>143116</v>
      </c>
      <c r="M63" s="1">
        <f t="shared" ref="M63" si="395">D63-D62</f>
        <v>3493</v>
      </c>
      <c r="N63" s="2">
        <f t="shared" ref="N63" si="396">M63/D62</f>
        <v>2.0675857251940027E-2</v>
      </c>
      <c r="O63" s="30">
        <f t="shared" si="56"/>
        <v>172434</v>
      </c>
      <c r="P63" s="24">
        <f t="shared" ref="P63" si="397">E63-E62</f>
        <v>22</v>
      </c>
      <c r="Q63" s="46">
        <f t="shared" ref="Q63" si="398">P63/E62</f>
        <v>2.072929426175445E-3</v>
      </c>
      <c r="R63" s="200">
        <f t="shared" si="59"/>
        <v>10635</v>
      </c>
      <c r="S63" s="24">
        <f t="shared" ref="S63" si="399">F63-F62</f>
        <v>32368</v>
      </c>
      <c r="T63" s="46">
        <f t="shared" ref="T63" si="400">S63/F62</f>
        <v>4.7428837694555234E-2</v>
      </c>
      <c r="U63" s="196">
        <f>F63</f>
        <v>714822</v>
      </c>
      <c r="Z63" s="68"/>
      <c r="AA63" s="68">
        <f t="shared" ref="AA63" si="401">B63</f>
        <v>62</v>
      </c>
      <c r="AB63" s="69">
        <v>43938</v>
      </c>
      <c r="AC63" s="134">
        <f t="shared" ref="AC63" si="402">C63-C62</f>
        <v>2344</v>
      </c>
      <c r="AD63" s="193">
        <f t="shared" ref="AD63" si="403">AC63/C62</f>
        <v>1.6651038558804308E-2</v>
      </c>
      <c r="AE63" s="37">
        <f t="shared" ref="AE63" si="404">D63-D62</f>
        <v>3493</v>
      </c>
      <c r="AF63" s="39">
        <f t="shared" ref="AF63" si="405">AE63/D62</f>
        <v>2.0675857251940027E-2</v>
      </c>
      <c r="AG63" s="37">
        <f t="shared" ref="AG63" si="406">E63-E62</f>
        <v>22</v>
      </c>
      <c r="AH63" s="115">
        <f t="shared" ref="AH63" si="407">AG63/E62</f>
        <v>2.072929426175445E-3</v>
      </c>
      <c r="AI63" s="37">
        <f t="shared" ref="AI63" si="408">F63-F62</f>
        <v>32368</v>
      </c>
      <c r="AJ63" s="185">
        <f t="shared" ref="AJ63" si="409">AI63/F62</f>
        <v>4.7428837694555234E-2</v>
      </c>
    </row>
    <row r="64" spans="1:36" x14ac:dyDescent="0.3">
      <c r="A64" s="50">
        <v>43939</v>
      </c>
      <c r="B64" s="18">
        <f t="shared" si="10"/>
        <v>63</v>
      </c>
      <c r="C64" s="10">
        <v>146782</v>
      </c>
      <c r="D64" s="10">
        <v>175925</v>
      </c>
      <c r="E64" s="23">
        <v>10653</v>
      </c>
      <c r="F64" s="23">
        <v>743901</v>
      </c>
      <c r="H64">
        <f t="shared" ref="H64" si="410">B64</f>
        <v>63</v>
      </c>
      <c r="I64" s="51">
        <v>43939</v>
      </c>
      <c r="J64" s="1">
        <f t="shared" ref="J64" si="411">C64-C63</f>
        <v>3666</v>
      </c>
      <c r="K64" s="2">
        <f t="shared" ref="K64" si="412">J64/C63</f>
        <v>2.5615584560775874E-2</v>
      </c>
      <c r="L64" s="30">
        <f t="shared" si="53"/>
        <v>146782</v>
      </c>
      <c r="M64" s="1">
        <f t="shared" ref="M64" si="413">D64-D63</f>
        <v>3491</v>
      </c>
      <c r="N64" s="2">
        <f t="shared" ref="N64" si="414">M64/D63</f>
        <v>2.0245427235927951E-2</v>
      </c>
      <c r="O64" s="30">
        <f t="shared" si="56"/>
        <v>175925</v>
      </c>
      <c r="P64" s="24">
        <f t="shared" ref="P64" si="415">E64-E63</f>
        <v>18</v>
      </c>
      <c r="Q64" s="46">
        <f t="shared" ref="Q64" si="416">P64/E63</f>
        <v>1.692524682651622E-3</v>
      </c>
      <c r="R64" s="200">
        <f t="shared" si="59"/>
        <v>10653</v>
      </c>
      <c r="S64" s="24">
        <f t="shared" ref="S64" si="417">F64-F63</f>
        <v>29079</v>
      </c>
      <c r="T64" s="46">
        <f t="shared" ref="T64" si="418">S64/F63</f>
        <v>4.0680057412894398E-2</v>
      </c>
      <c r="U64" s="196">
        <f t="shared" si="62"/>
        <v>743901</v>
      </c>
      <c r="Z64" s="179" t="s">
        <v>60</v>
      </c>
      <c r="AA64" s="179">
        <f t="shared" ref="AA64" si="419">B64</f>
        <v>63</v>
      </c>
      <c r="AB64" s="180">
        <v>43939</v>
      </c>
      <c r="AC64" s="134">
        <f t="shared" ref="AC64" si="420">C64-C63</f>
        <v>3666</v>
      </c>
      <c r="AD64" s="193">
        <f t="shared" ref="AD64" si="421">AC64/C63</f>
        <v>2.5615584560775874E-2</v>
      </c>
      <c r="AE64" s="37">
        <f t="shared" ref="AE64" si="422">D64-D63</f>
        <v>3491</v>
      </c>
      <c r="AF64" s="39">
        <f t="shared" ref="AF64" si="423">AE64/D63</f>
        <v>2.0245427235927951E-2</v>
      </c>
      <c r="AG64" s="37">
        <f t="shared" ref="AG64" si="424">E64-E63</f>
        <v>18</v>
      </c>
      <c r="AH64" s="115">
        <f t="shared" ref="AH64" si="425">AG64/E63</f>
        <v>1.692524682651622E-3</v>
      </c>
      <c r="AI64" s="184">
        <f t="shared" ref="AI64" si="426">F64-F63</f>
        <v>29079</v>
      </c>
      <c r="AJ64" s="185">
        <f t="shared" ref="AJ64" si="427">AI64/F63</f>
        <v>4.0680057412894398E-2</v>
      </c>
    </row>
    <row r="65" spans="1:36" x14ac:dyDescent="0.3">
      <c r="A65" s="50">
        <v>43940</v>
      </c>
      <c r="B65" s="18">
        <f t="shared" si="10"/>
        <v>64</v>
      </c>
      <c r="C65" s="10">
        <v>147844</v>
      </c>
      <c r="D65" s="10">
        <v>178972</v>
      </c>
      <c r="E65" s="23">
        <v>10661</v>
      </c>
      <c r="F65" s="23">
        <v>770014</v>
      </c>
      <c r="H65">
        <f t="shared" ref="H65" si="428">B65</f>
        <v>64</v>
      </c>
      <c r="I65" s="51">
        <v>43940</v>
      </c>
      <c r="J65" s="37">
        <f t="shared" ref="J65" si="429">C65-C64</f>
        <v>1062</v>
      </c>
      <c r="K65" s="38">
        <f t="shared" ref="K65" si="430">J65/C64</f>
        <v>7.2352195773323705E-3</v>
      </c>
      <c r="L65" s="205">
        <f t="shared" si="53"/>
        <v>147844</v>
      </c>
      <c r="M65" s="37">
        <f t="shared" ref="M65" si="431">D65-D64</f>
        <v>3047</v>
      </c>
      <c r="N65" s="38">
        <f t="shared" ref="N65" si="432">M65/D64</f>
        <v>1.731988063095069E-2</v>
      </c>
      <c r="O65" s="205">
        <f t="shared" si="56"/>
        <v>178972</v>
      </c>
      <c r="P65" s="134">
        <f t="shared" ref="P65" si="433">E65-E64</f>
        <v>8</v>
      </c>
      <c r="Q65" s="206">
        <f t="shared" ref="Q65" si="434">P65/E64</f>
        <v>7.5096217028067214E-4</v>
      </c>
      <c r="R65" s="200">
        <f t="shared" si="59"/>
        <v>10661</v>
      </c>
      <c r="S65" s="134">
        <f t="shared" ref="S65" si="435">F65-F64</f>
        <v>26113</v>
      </c>
      <c r="T65" s="207">
        <f t="shared" ref="T65" si="436">S65/F64</f>
        <v>3.5102789215231599E-2</v>
      </c>
      <c r="U65" s="196">
        <f t="shared" si="62"/>
        <v>770014</v>
      </c>
      <c r="Z65" s="177"/>
      <c r="AA65" s="68">
        <f t="shared" ref="AA65" si="437">B65</f>
        <v>64</v>
      </c>
      <c r="AB65" s="19">
        <v>43940</v>
      </c>
      <c r="AC65" s="134">
        <f t="shared" ref="AC65" si="438">C65-C64</f>
        <v>1062</v>
      </c>
      <c r="AD65" s="193">
        <f t="shared" ref="AD65" si="439">AC65/C64</f>
        <v>7.2352195773323705E-3</v>
      </c>
      <c r="AE65" s="37">
        <f t="shared" ref="AE65" si="440">D65-D64</f>
        <v>3047</v>
      </c>
      <c r="AF65" s="39">
        <f t="shared" ref="AF65" si="441">AE65/D64</f>
        <v>1.731988063095069E-2</v>
      </c>
      <c r="AG65" s="37">
        <f t="shared" ref="AG65" si="442">E65-E64</f>
        <v>8</v>
      </c>
      <c r="AH65" s="115">
        <f t="shared" ref="AH65" si="443">AG65/E64</f>
        <v>7.5096217028067214E-4</v>
      </c>
      <c r="AI65" s="37">
        <f t="shared" ref="AI65" si="444">F65-F64</f>
        <v>26113</v>
      </c>
      <c r="AJ65" s="39">
        <f t="shared" ref="AJ65" si="445">AI65/F64</f>
        <v>3.5102789215231599E-2</v>
      </c>
    </row>
    <row r="66" spans="1:36" x14ac:dyDescent="0.3">
      <c r="A66" s="50">
        <v>43941</v>
      </c>
      <c r="B66" s="18">
        <f t="shared" si="10"/>
        <v>65</v>
      </c>
      <c r="C66" s="10">
        <v>150278</v>
      </c>
      <c r="D66" s="10">
        <v>181228</v>
      </c>
      <c r="E66" s="23">
        <v>10674</v>
      </c>
      <c r="F66" s="23">
        <v>798145</v>
      </c>
      <c r="H66">
        <f t="shared" ref="H66" si="446">B66</f>
        <v>65</v>
      </c>
      <c r="I66" s="51">
        <v>43941</v>
      </c>
      <c r="J66" s="37">
        <f t="shared" ref="J66" si="447">C66-C65</f>
        <v>2434</v>
      </c>
      <c r="K66" s="38">
        <f t="shared" ref="K66" si="448">J66/C65</f>
        <v>1.6463299153161439E-2</v>
      </c>
      <c r="L66" s="205">
        <f t="shared" si="53"/>
        <v>150278</v>
      </c>
      <c r="M66" s="37">
        <f t="shared" ref="M66" si="449">D66-D65</f>
        <v>2256</v>
      </c>
      <c r="N66" s="38">
        <f t="shared" ref="N66" si="450">M66/D65</f>
        <v>1.2605323737791387E-2</v>
      </c>
      <c r="O66" s="205">
        <f t="shared" si="56"/>
        <v>181228</v>
      </c>
      <c r="P66" s="134">
        <f t="shared" ref="P66" si="451">E66-E65</f>
        <v>13</v>
      </c>
      <c r="Q66" s="206">
        <f t="shared" ref="Q66" si="452">P66/E65</f>
        <v>1.2193978050839508E-3</v>
      </c>
      <c r="R66" s="200">
        <f t="shared" si="59"/>
        <v>10674</v>
      </c>
      <c r="S66" s="134">
        <f t="shared" ref="S66" si="453">F66-F65</f>
        <v>28131</v>
      </c>
      <c r="T66" s="207">
        <f t="shared" ref="T66" si="454">S66/F65</f>
        <v>3.6533101995548135E-2</v>
      </c>
      <c r="U66" s="196">
        <f t="shared" si="62"/>
        <v>798145</v>
      </c>
      <c r="Z66" s="178"/>
      <c r="AA66" s="68">
        <f t="shared" ref="AA66:AA67" si="455">B66</f>
        <v>65</v>
      </c>
      <c r="AB66" s="19">
        <v>43941</v>
      </c>
      <c r="AC66" s="134">
        <f t="shared" ref="AC66" si="456">C66-C65</f>
        <v>2434</v>
      </c>
      <c r="AD66" s="193">
        <f t="shared" ref="AD66" si="457">AC66/C65</f>
        <v>1.6463299153161439E-2</v>
      </c>
      <c r="AE66" s="37">
        <f t="shared" ref="AE66" si="458">D66-D65</f>
        <v>2256</v>
      </c>
      <c r="AF66" s="39">
        <f t="shared" ref="AF66" si="459">AE66/D65</f>
        <v>1.2605323737791387E-2</v>
      </c>
      <c r="AG66" s="37">
        <f t="shared" ref="AG66" si="460">E66-E65</f>
        <v>13</v>
      </c>
      <c r="AH66" s="115">
        <f t="shared" ref="AH66" si="461">AG66/E65</f>
        <v>1.2193978050839508E-3</v>
      </c>
      <c r="AI66" s="37">
        <f t="shared" ref="AI66" si="462">F66-F65</f>
        <v>28131</v>
      </c>
      <c r="AJ66" s="39">
        <f t="shared" ref="AJ66" si="463">AI66/F65</f>
        <v>3.6533101995548135E-2</v>
      </c>
    </row>
    <row r="67" spans="1:36" x14ac:dyDescent="0.3">
      <c r="A67" s="50">
        <v>43942</v>
      </c>
      <c r="B67" s="18">
        <f t="shared" si="10"/>
        <v>66</v>
      </c>
      <c r="C67" s="10">
        <v>153531</v>
      </c>
      <c r="D67" s="10">
        <v>183957</v>
      </c>
      <c r="E67" s="23">
        <v>10683</v>
      </c>
      <c r="F67" s="23">
        <v>824229</v>
      </c>
      <c r="H67">
        <f t="shared" ref="H67" si="464">B67</f>
        <v>66</v>
      </c>
      <c r="I67" s="51">
        <v>43942</v>
      </c>
      <c r="J67" s="37">
        <f t="shared" ref="J67" si="465">C67-C66</f>
        <v>3253</v>
      </c>
      <c r="K67" s="38">
        <f t="shared" ref="K67" si="466">J67/C66</f>
        <v>2.1646548396970947E-2</v>
      </c>
      <c r="L67" s="205">
        <f t="shared" si="53"/>
        <v>153531</v>
      </c>
      <c r="M67" s="37">
        <f t="shared" ref="M67" si="467">D67-D66</f>
        <v>2729</v>
      </c>
      <c r="N67" s="38">
        <f t="shared" ref="N67" si="468">M67/D66</f>
        <v>1.5058379499856535E-2</v>
      </c>
      <c r="O67" s="205">
        <f t="shared" si="56"/>
        <v>183957</v>
      </c>
      <c r="P67" s="134">
        <f t="shared" ref="P67" si="469">E67-E66</f>
        <v>9</v>
      </c>
      <c r="Q67" s="206">
        <f t="shared" ref="Q67" si="470">P67/E66</f>
        <v>8.4317032040472171E-4</v>
      </c>
      <c r="R67" s="200">
        <f t="shared" si="59"/>
        <v>10683</v>
      </c>
      <c r="S67" s="134">
        <f t="shared" ref="S67" si="471">F67-F66</f>
        <v>26084</v>
      </c>
      <c r="T67" s="207">
        <f t="shared" ref="T67" si="472">S67/F66</f>
        <v>3.2680778555275042E-2</v>
      </c>
      <c r="U67" s="196">
        <f t="shared" si="62"/>
        <v>824229</v>
      </c>
      <c r="Z67" s="83" t="s">
        <v>115</v>
      </c>
      <c r="AA67" s="83">
        <f t="shared" si="455"/>
        <v>66</v>
      </c>
      <c r="AB67" s="84">
        <v>43942</v>
      </c>
      <c r="AC67" s="134">
        <f t="shared" ref="AC67" si="473">C67-C66</f>
        <v>3253</v>
      </c>
      <c r="AD67" s="193">
        <f t="shared" ref="AD67" si="474">AC67/C66</f>
        <v>2.1646548396970947E-2</v>
      </c>
      <c r="AE67" s="37">
        <f t="shared" ref="AE67" si="475">D67-D66</f>
        <v>2729</v>
      </c>
      <c r="AF67" s="39">
        <f t="shared" ref="AF67" si="476">AE67/D66</f>
        <v>1.5058379499856535E-2</v>
      </c>
      <c r="AG67" s="198">
        <f t="shared" ref="AG67" si="477">E67-E66</f>
        <v>9</v>
      </c>
      <c r="AH67" s="115">
        <f t="shared" ref="AH67" si="478">AG67/E66</f>
        <v>8.4317032040472171E-4</v>
      </c>
      <c r="AI67" s="37">
        <f t="shared" ref="AI67" si="479">F67-F66</f>
        <v>26084</v>
      </c>
      <c r="AJ67" s="39">
        <f t="shared" ref="AJ67" si="480">AI67/F66</f>
        <v>3.2680778555275042E-2</v>
      </c>
    </row>
    <row r="68" spans="1:36" x14ac:dyDescent="0.3">
      <c r="A68" s="50">
        <v>43943</v>
      </c>
      <c r="B68" s="18">
        <f t="shared" si="10"/>
        <v>67</v>
      </c>
      <c r="C68" s="10">
        <v>155944</v>
      </c>
      <c r="D68" s="10">
        <v>187327</v>
      </c>
      <c r="E68" s="23">
        <v>10694</v>
      </c>
      <c r="F68" s="23">
        <v>854385</v>
      </c>
      <c r="H68">
        <f t="shared" ref="H68" si="481">B68</f>
        <v>67</v>
      </c>
      <c r="I68" s="51">
        <v>43943</v>
      </c>
      <c r="J68" s="1">
        <f t="shared" ref="J68" si="482">C68-C67</f>
        <v>2413</v>
      </c>
      <c r="K68" s="2">
        <f t="shared" ref="K68" si="483">J68/C67</f>
        <v>1.5716695651041158E-2</v>
      </c>
      <c r="L68" s="30">
        <f t="shared" si="53"/>
        <v>155944</v>
      </c>
      <c r="M68" s="1">
        <f t="shared" ref="M68" si="484">D68-D67</f>
        <v>3370</v>
      </c>
      <c r="N68" s="2">
        <f t="shared" ref="N68" si="485">M68/D67</f>
        <v>1.8319498578472142E-2</v>
      </c>
      <c r="O68" s="30">
        <f t="shared" si="56"/>
        <v>187327</v>
      </c>
      <c r="P68" s="24">
        <f t="shared" ref="P68" si="486">E68-E67</f>
        <v>11</v>
      </c>
      <c r="Q68" s="199">
        <f t="shared" ref="Q68" si="487">P68/E67</f>
        <v>1.029673312739867E-3</v>
      </c>
      <c r="R68" s="200">
        <f t="shared" si="59"/>
        <v>10694</v>
      </c>
      <c r="S68" s="24">
        <f t="shared" ref="S68" si="488">F68-F67</f>
        <v>30156</v>
      </c>
      <c r="T68" s="46">
        <f t="shared" ref="T68" si="489">S68/F67</f>
        <v>3.6586919411959538E-2</v>
      </c>
      <c r="U68" s="196">
        <f t="shared" si="62"/>
        <v>854385</v>
      </c>
      <c r="Z68" s="188"/>
      <c r="AA68" s="68">
        <f t="shared" ref="AA68" si="490">B68</f>
        <v>67</v>
      </c>
      <c r="AB68" s="19">
        <v>43943</v>
      </c>
      <c r="AC68" s="134">
        <f t="shared" ref="AC68" si="491">C68-C67</f>
        <v>2413</v>
      </c>
      <c r="AD68" s="193">
        <f t="shared" ref="AD68" si="492">AC68/C67</f>
        <v>1.5716695651041158E-2</v>
      </c>
      <c r="AE68" s="37">
        <f t="shared" ref="AE68" si="493">D68-D67</f>
        <v>3370</v>
      </c>
      <c r="AF68" s="39">
        <f t="shared" ref="AF68" si="494">AE68/D67</f>
        <v>1.8319498578472142E-2</v>
      </c>
      <c r="AG68" s="134">
        <f t="shared" ref="AG68" si="495">E68-E67</f>
        <v>11</v>
      </c>
      <c r="AH68" s="193">
        <f t="shared" ref="AH68" si="496">AG68/E67</f>
        <v>1.029673312739867E-3</v>
      </c>
      <c r="AI68" s="37">
        <f t="shared" ref="AI68" si="497">F68-F67</f>
        <v>30156</v>
      </c>
      <c r="AJ68" s="39">
        <f t="shared" ref="AJ68" si="498">AI68/F67</f>
        <v>3.6586919411959538E-2</v>
      </c>
    </row>
    <row r="69" spans="1:36" x14ac:dyDescent="0.3">
      <c r="A69" s="50">
        <v>43944</v>
      </c>
      <c r="B69" s="18">
        <f t="shared" si="10"/>
        <v>68</v>
      </c>
      <c r="C69" s="10">
        <v>158183</v>
      </c>
      <c r="D69" s="10">
        <v>189973</v>
      </c>
      <c r="E69" s="23">
        <v>10702</v>
      </c>
      <c r="F69" s="23">
        <v>886274</v>
      </c>
      <c r="H69">
        <f t="shared" ref="H69" si="499">B69</f>
        <v>68</v>
      </c>
      <c r="I69" s="51">
        <v>43944</v>
      </c>
      <c r="J69" s="1">
        <f t="shared" ref="J69" si="500">C69-C68</f>
        <v>2239</v>
      </c>
      <c r="K69" s="2">
        <f t="shared" ref="K69" si="501">J69/C68</f>
        <v>1.4357718155235212E-2</v>
      </c>
      <c r="L69" s="30">
        <f t="shared" si="53"/>
        <v>158183</v>
      </c>
      <c r="M69" s="1">
        <f t="shared" ref="M69" si="502">D69-D68</f>
        <v>2646</v>
      </c>
      <c r="N69" s="2">
        <f t="shared" ref="N69" si="503">M69/D68</f>
        <v>1.4125032696834947E-2</v>
      </c>
      <c r="O69" s="30">
        <f t="shared" si="56"/>
        <v>189973</v>
      </c>
      <c r="P69" s="24">
        <f t="shared" ref="P69" si="504">E69-E68</f>
        <v>8</v>
      </c>
      <c r="Q69" s="199">
        <f t="shared" ref="Q69" si="505">P69/E68</f>
        <v>7.4808303721713115E-4</v>
      </c>
      <c r="R69" s="200">
        <f t="shared" si="59"/>
        <v>10702</v>
      </c>
      <c r="S69" s="24">
        <f t="shared" ref="S69" si="506">F69-F68</f>
        <v>31889</v>
      </c>
      <c r="T69" s="46">
        <f t="shared" ref="T69" si="507">S69/F68</f>
        <v>3.7323923055765255E-2</v>
      </c>
      <c r="U69" s="196">
        <f t="shared" si="62"/>
        <v>886274</v>
      </c>
      <c r="Z69" s="188"/>
      <c r="AA69" s="68">
        <f t="shared" ref="AA69" si="508">B69</f>
        <v>68</v>
      </c>
      <c r="AB69" s="19">
        <v>43944</v>
      </c>
      <c r="AC69" s="134">
        <f t="shared" ref="AC69" si="509">C69-C68</f>
        <v>2239</v>
      </c>
      <c r="AD69" s="193">
        <f t="shared" ref="AD69" si="510">AC69/C68</f>
        <v>1.4357718155235212E-2</v>
      </c>
      <c r="AE69" s="37">
        <f t="shared" ref="AE69" si="511">D69-D68</f>
        <v>2646</v>
      </c>
      <c r="AF69" s="39">
        <f t="shared" ref="AF69" si="512">AE69/D68</f>
        <v>1.4125032696834947E-2</v>
      </c>
      <c r="AG69" s="134">
        <f t="shared" ref="AG69" si="513">E69-E68</f>
        <v>8</v>
      </c>
      <c r="AH69" s="193">
        <f t="shared" ref="AH69" si="514">AG69/E68</f>
        <v>7.4808303721713115E-4</v>
      </c>
      <c r="AI69" s="37">
        <f t="shared" ref="AI69" si="515">F69-F68</f>
        <v>31889</v>
      </c>
      <c r="AJ69" s="39">
        <f t="shared" ref="AJ69" si="516">AI69/F68</f>
        <v>3.7323923055765255E-2</v>
      </c>
    </row>
    <row r="70" spans="1:36" x14ac:dyDescent="0.3">
      <c r="A70" s="50">
        <v>43945</v>
      </c>
      <c r="B70" s="18">
        <f t="shared" si="10"/>
        <v>69</v>
      </c>
      <c r="C70" s="10">
        <v>159828</v>
      </c>
      <c r="D70" s="10">
        <v>192994</v>
      </c>
      <c r="E70" s="23">
        <v>10708</v>
      </c>
      <c r="F70" s="23">
        <v>925232</v>
      </c>
      <c r="H70">
        <f t="shared" ref="H70" si="517">B70</f>
        <v>69</v>
      </c>
      <c r="I70" s="51">
        <v>43945</v>
      </c>
      <c r="J70" s="1">
        <f t="shared" ref="J70" si="518">C70-C69</f>
        <v>1645</v>
      </c>
      <c r="K70" s="2">
        <f t="shared" ref="K70" si="519">J70/C69</f>
        <v>1.0399347591081217E-2</v>
      </c>
      <c r="L70" s="30">
        <f t="shared" si="53"/>
        <v>159828</v>
      </c>
      <c r="M70" s="1">
        <f t="shared" ref="M70" si="520">D70-D69</f>
        <v>3021</v>
      </c>
      <c r="N70" s="2">
        <f t="shared" ref="N70" si="521">M70/D69</f>
        <v>1.5902259794812947E-2</v>
      </c>
      <c r="O70" s="30">
        <f t="shared" si="56"/>
        <v>192994</v>
      </c>
      <c r="P70" s="24">
        <f t="shared" ref="P70" si="522">E70-E69</f>
        <v>6</v>
      </c>
      <c r="Q70" s="199">
        <f t="shared" ref="Q70" si="523">P70/E69</f>
        <v>5.606428704914969E-4</v>
      </c>
      <c r="R70" s="200">
        <f t="shared" si="59"/>
        <v>10708</v>
      </c>
      <c r="S70" s="24">
        <f t="shared" ref="S70" si="524">F70-F69</f>
        <v>38958</v>
      </c>
      <c r="T70" s="46">
        <f t="shared" ref="T70" si="525">S70/F69</f>
        <v>4.3957060683264992E-2</v>
      </c>
      <c r="U70" s="196">
        <f t="shared" si="62"/>
        <v>925232</v>
      </c>
      <c r="Z70" s="188"/>
      <c r="AA70" s="68">
        <f t="shared" ref="AA70" si="526">B70</f>
        <v>69</v>
      </c>
      <c r="AB70" s="19">
        <v>43945</v>
      </c>
      <c r="AC70" s="134">
        <f t="shared" ref="AC70" si="527">C70-C69</f>
        <v>1645</v>
      </c>
      <c r="AD70" s="193">
        <f t="shared" ref="AD70" si="528">AC70/C69</f>
        <v>1.0399347591081217E-2</v>
      </c>
      <c r="AE70" s="37">
        <f t="shared" ref="AE70" si="529">D70-D69</f>
        <v>3021</v>
      </c>
      <c r="AF70" s="39">
        <f t="shared" ref="AF70" si="530">AE70/D69</f>
        <v>1.5902259794812947E-2</v>
      </c>
      <c r="AG70" s="134">
        <f t="shared" ref="AG70" si="531">E70-E69</f>
        <v>6</v>
      </c>
      <c r="AH70" s="193">
        <f t="shared" ref="AH70" si="532">AG70/E69</f>
        <v>5.606428704914969E-4</v>
      </c>
      <c r="AI70" s="37">
        <f t="shared" ref="AI70" si="533">F70-F69</f>
        <v>38958</v>
      </c>
      <c r="AJ70" s="39">
        <f t="shared" ref="AJ70" si="534">AI70/F69</f>
        <v>4.3957060683264992E-2</v>
      </c>
    </row>
    <row r="71" spans="1:36" x14ac:dyDescent="0.3">
      <c r="A71" s="50">
        <v>43946</v>
      </c>
      <c r="B71" s="18">
        <f t="shared" si="10"/>
        <v>70</v>
      </c>
      <c r="C71" s="10">
        <v>161488</v>
      </c>
      <c r="D71" s="10">
        <v>195351</v>
      </c>
      <c r="E71" s="23">
        <v>10718</v>
      </c>
      <c r="F71" s="23">
        <v>960651</v>
      </c>
      <c r="H71">
        <f t="shared" ref="H71" si="535">B71</f>
        <v>70</v>
      </c>
      <c r="I71" s="51">
        <v>43946</v>
      </c>
      <c r="J71" s="1">
        <f t="shared" ref="J71" si="536">C71-C70</f>
        <v>1660</v>
      </c>
      <c r="K71" s="2">
        <f t="shared" ref="K71" si="537">J71/C70</f>
        <v>1.0386165127512075E-2</v>
      </c>
      <c r="L71" s="30">
        <f t="shared" si="53"/>
        <v>161488</v>
      </c>
      <c r="M71" s="1">
        <f t="shared" ref="M71" si="538">D71-D70</f>
        <v>2357</v>
      </c>
      <c r="N71" s="2">
        <f t="shared" ref="N71" si="539">M71/D70</f>
        <v>1.2212814906162887E-2</v>
      </c>
      <c r="O71" s="30">
        <f t="shared" si="56"/>
        <v>195351</v>
      </c>
      <c r="P71" s="24">
        <f t="shared" ref="P71" si="540">E71-E70</f>
        <v>10</v>
      </c>
      <c r="Q71" s="199">
        <f t="shared" ref="Q71" si="541">P71/E70</f>
        <v>9.3388121031004858E-4</v>
      </c>
      <c r="R71" s="200">
        <f t="shared" si="59"/>
        <v>10718</v>
      </c>
      <c r="S71" s="24">
        <f t="shared" ref="S71" si="542">F71-F70</f>
        <v>35419</v>
      </c>
      <c r="T71" s="46">
        <f t="shared" ref="T71" si="543">S71/F70</f>
        <v>3.8281209469624919E-2</v>
      </c>
      <c r="U71" s="196">
        <f t="shared" si="62"/>
        <v>960651</v>
      </c>
      <c r="Z71" s="188"/>
      <c r="AA71" s="68">
        <f t="shared" ref="AA71" si="544">B71</f>
        <v>70</v>
      </c>
      <c r="AB71" s="19">
        <v>43946</v>
      </c>
      <c r="AC71" s="134">
        <f t="shared" ref="AC71" si="545">C71-C70</f>
        <v>1660</v>
      </c>
      <c r="AD71" s="193">
        <f t="shared" ref="AD71" si="546">AC71/C70</f>
        <v>1.0386165127512075E-2</v>
      </c>
      <c r="AE71" s="37">
        <f t="shared" ref="AE71" si="547">D71-D70</f>
        <v>2357</v>
      </c>
      <c r="AF71" s="39">
        <f t="shared" ref="AF71" si="548">AE71/D70</f>
        <v>1.2212814906162887E-2</v>
      </c>
      <c r="AG71" s="134">
        <f t="shared" ref="AG71" si="549">E71-E70</f>
        <v>10</v>
      </c>
      <c r="AH71" s="193">
        <f t="shared" ref="AH71" si="550">AG71/E70</f>
        <v>9.3388121031004858E-4</v>
      </c>
      <c r="AI71" s="37">
        <f t="shared" ref="AI71" si="551">F71-F70</f>
        <v>35419</v>
      </c>
      <c r="AJ71" s="39">
        <f t="shared" ref="AJ71" si="552">AI71/F70</f>
        <v>3.8281209469624919E-2</v>
      </c>
    </row>
    <row r="72" spans="1:36" x14ac:dyDescent="0.3">
      <c r="A72" s="50">
        <v>43947</v>
      </c>
      <c r="B72" s="18">
        <f t="shared" si="10"/>
        <v>71</v>
      </c>
      <c r="C72" s="10">
        <v>162100</v>
      </c>
      <c r="D72" s="10">
        <v>197675</v>
      </c>
      <c r="E72" s="23">
        <v>10728</v>
      </c>
      <c r="F72" s="23">
        <v>987160</v>
      </c>
      <c r="H72">
        <f t="shared" ref="H72" si="553">B72</f>
        <v>71</v>
      </c>
      <c r="I72" s="51">
        <v>43947</v>
      </c>
      <c r="J72" s="1">
        <f t="shared" ref="J72" si="554">C72-C71</f>
        <v>612</v>
      </c>
      <c r="K72" s="197">
        <f t="shared" ref="K72" si="555">J72/C71</f>
        <v>3.7897552759338154E-3</v>
      </c>
      <c r="L72" s="30">
        <f t="shared" si="53"/>
        <v>162100</v>
      </c>
      <c r="M72" s="1">
        <f t="shared" ref="M72" si="556">D72-D71</f>
        <v>2324</v>
      </c>
      <c r="N72" s="197">
        <f t="shared" ref="N72" si="557">M72/D71</f>
        <v>1.1896534955029665E-2</v>
      </c>
      <c r="O72" s="30">
        <f t="shared" si="56"/>
        <v>197675</v>
      </c>
      <c r="P72" s="24">
        <f t="shared" ref="P72" si="558">E72-E71</f>
        <v>10</v>
      </c>
      <c r="Q72" s="199">
        <f t="shared" ref="Q72" si="559">P72/E71</f>
        <v>9.3300988990483304E-4</v>
      </c>
      <c r="R72" s="200">
        <f t="shared" si="59"/>
        <v>10728</v>
      </c>
      <c r="S72" s="24">
        <f t="shared" ref="S72" si="560">F72-F71</f>
        <v>26509</v>
      </c>
      <c r="T72" s="46">
        <f t="shared" ref="T72" si="561">S72/F71</f>
        <v>2.759482892330305E-2</v>
      </c>
      <c r="U72" s="196">
        <f t="shared" si="62"/>
        <v>987160</v>
      </c>
      <c r="Z72" s="188"/>
      <c r="AA72" s="68">
        <f t="shared" ref="AA72" si="562">B72</f>
        <v>71</v>
      </c>
      <c r="AB72" s="19">
        <v>43947</v>
      </c>
      <c r="AC72" s="134">
        <f t="shared" ref="AC72" si="563">C72-C71</f>
        <v>612</v>
      </c>
      <c r="AD72" s="193">
        <f t="shared" ref="AD72" si="564">AC72/C71</f>
        <v>3.7897552759338154E-3</v>
      </c>
      <c r="AE72" s="37">
        <f t="shared" ref="AE72" si="565">D72-D71</f>
        <v>2324</v>
      </c>
      <c r="AF72" s="39">
        <f t="shared" ref="AF72" si="566">AE72/D71</f>
        <v>1.1896534955029665E-2</v>
      </c>
      <c r="AG72" s="134">
        <f t="shared" ref="AG72" si="567">E72-E71</f>
        <v>10</v>
      </c>
      <c r="AH72" s="193">
        <f t="shared" ref="AH72" si="568">AG72/E71</f>
        <v>9.3300988990483304E-4</v>
      </c>
      <c r="AI72" s="37">
        <f t="shared" ref="AI72" si="569">F72-F71</f>
        <v>26509</v>
      </c>
      <c r="AJ72" s="39">
        <f t="shared" ref="AJ72" si="570">AI72/F71</f>
        <v>2.759482892330305E-2</v>
      </c>
    </row>
    <row r="73" spans="1:36" x14ac:dyDescent="0.3">
      <c r="A73" s="50">
        <v>43948</v>
      </c>
      <c r="B73" s="18">
        <f t="shared" si="10"/>
        <v>72</v>
      </c>
      <c r="C73" s="10">
        <v>163273</v>
      </c>
      <c r="D73" s="10">
        <v>199414</v>
      </c>
      <c r="E73" s="23">
        <v>10738</v>
      </c>
      <c r="F73" s="23">
        <v>1010356</v>
      </c>
      <c r="H73">
        <f t="shared" ref="H73" si="571">B73</f>
        <v>72</v>
      </c>
      <c r="I73" s="51">
        <v>43948</v>
      </c>
      <c r="J73" s="1">
        <f t="shared" ref="J73" si="572">C73-C72</f>
        <v>1173</v>
      </c>
      <c r="K73" s="197">
        <f t="shared" ref="K73" si="573">J73/C72</f>
        <v>7.2362739049969156E-3</v>
      </c>
      <c r="L73" s="30">
        <f t="shared" si="53"/>
        <v>163273</v>
      </c>
      <c r="M73" s="1">
        <f t="shared" ref="M73" si="574">D73-D72</f>
        <v>1739</v>
      </c>
      <c r="N73" s="197">
        <f t="shared" ref="N73" si="575">M73/D72</f>
        <v>8.7972682433286962E-3</v>
      </c>
      <c r="O73" s="30">
        <f t="shared" si="56"/>
        <v>199414</v>
      </c>
      <c r="P73" s="24">
        <f t="shared" ref="P73" si="576">E73-E72</f>
        <v>10</v>
      </c>
      <c r="Q73" s="199">
        <f t="shared" ref="Q73" si="577">P73/E72</f>
        <v>9.3214019388516034E-4</v>
      </c>
      <c r="R73" s="200">
        <f t="shared" si="59"/>
        <v>10738</v>
      </c>
      <c r="S73" s="24">
        <f t="shared" ref="S73" si="578">F73-F72</f>
        <v>23196</v>
      </c>
      <c r="T73" s="46">
        <f t="shared" ref="T73" si="579">S73/F72</f>
        <v>2.3497710604157382E-2</v>
      </c>
      <c r="U73" s="196">
        <f t="shared" si="62"/>
        <v>1010356</v>
      </c>
      <c r="Z73" s="188"/>
      <c r="AA73" s="68">
        <f t="shared" ref="AA73" si="580">B73</f>
        <v>72</v>
      </c>
      <c r="AB73" s="19">
        <v>43948</v>
      </c>
      <c r="AC73" s="134">
        <f t="shared" ref="AC73" si="581">C73-C72</f>
        <v>1173</v>
      </c>
      <c r="AD73" s="193">
        <f t="shared" ref="AD73" si="582">AC73/C72</f>
        <v>7.2362739049969156E-3</v>
      </c>
      <c r="AE73" s="37">
        <f t="shared" ref="AE73" si="583">D73-D72</f>
        <v>1739</v>
      </c>
      <c r="AF73" s="39">
        <f t="shared" ref="AF73" si="584">AE73/D72</f>
        <v>8.7972682433286962E-3</v>
      </c>
      <c r="AG73" s="134">
        <f t="shared" ref="AG73" si="585">E73-E72</f>
        <v>10</v>
      </c>
      <c r="AH73" s="193">
        <f t="shared" ref="AH73" si="586">AG73/E72</f>
        <v>9.3214019388516034E-4</v>
      </c>
      <c r="AI73" s="37">
        <f t="shared" ref="AI73" si="587">F73-F72</f>
        <v>23196</v>
      </c>
      <c r="AJ73" s="39">
        <f t="shared" ref="AJ73" si="588">AI73/F72</f>
        <v>2.3497710604157382E-2</v>
      </c>
    </row>
    <row r="74" spans="1:36" x14ac:dyDescent="0.3">
      <c r="A74" s="50">
        <v>43949</v>
      </c>
      <c r="B74" s="18">
        <f t="shared" si="10"/>
        <v>73</v>
      </c>
      <c r="C74" s="10">
        <v>165911</v>
      </c>
      <c r="D74" s="10">
        <v>201505</v>
      </c>
      <c r="E74" s="23">
        <v>10752</v>
      </c>
      <c r="F74" s="23">
        <v>1035765</v>
      </c>
      <c r="H74">
        <f t="shared" ref="H74" si="589">B74</f>
        <v>73</v>
      </c>
      <c r="I74" s="51">
        <v>43949</v>
      </c>
      <c r="J74" s="1">
        <f t="shared" ref="J74" si="590">C74-C73</f>
        <v>2638</v>
      </c>
      <c r="K74" s="197">
        <f t="shared" ref="K74" si="591">J74/C73</f>
        <v>1.6156988601912135E-2</v>
      </c>
      <c r="L74" s="30">
        <f t="shared" si="53"/>
        <v>165911</v>
      </c>
      <c r="M74" s="1">
        <f t="shared" ref="M74" si="592">D74-D73</f>
        <v>2091</v>
      </c>
      <c r="N74" s="197">
        <f t="shared" ref="N74" si="593">M74/D73</f>
        <v>1.0485723168884832E-2</v>
      </c>
      <c r="O74" s="30">
        <f t="shared" si="56"/>
        <v>201505</v>
      </c>
      <c r="P74" s="24">
        <f t="shared" ref="P74" si="594">E74-E73</f>
        <v>14</v>
      </c>
      <c r="Q74" s="199">
        <f t="shared" ref="Q74" si="595">P74/E73</f>
        <v>1.3037809647979139E-3</v>
      </c>
      <c r="R74" s="200">
        <f t="shared" si="59"/>
        <v>10752</v>
      </c>
      <c r="S74" s="24">
        <f t="shared" ref="S74" si="596">F74-F73</f>
        <v>25409</v>
      </c>
      <c r="T74" s="46">
        <f t="shared" ref="T74" si="597">S74/F73</f>
        <v>2.5148561497135662E-2</v>
      </c>
      <c r="U74" s="196">
        <f t="shared" si="62"/>
        <v>1035765</v>
      </c>
      <c r="Z74" s="188"/>
      <c r="AA74" s="68">
        <f t="shared" ref="AA74" si="598">B74</f>
        <v>73</v>
      </c>
      <c r="AB74" s="19">
        <v>43949</v>
      </c>
      <c r="AC74" s="134">
        <f t="shared" ref="AC74" si="599">C74-C73</f>
        <v>2638</v>
      </c>
      <c r="AD74" s="193">
        <f t="shared" ref="AD74" si="600">AC74/C73</f>
        <v>1.6156988601912135E-2</v>
      </c>
      <c r="AE74" s="37">
        <f t="shared" ref="AE74" si="601">D74-D73</f>
        <v>2091</v>
      </c>
      <c r="AF74" s="39">
        <f t="shared" ref="AF74" si="602">AE74/D73</f>
        <v>1.0485723168884832E-2</v>
      </c>
      <c r="AG74" s="134">
        <f t="shared" ref="AG74" si="603">E74-E73</f>
        <v>14</v>
      </c>
      <c r="AH74" s="193">
        <f t="shared" ref="AH74" si="604">AG74/E73</f>
        <v>1.3037809647979139E-3</v>
      </c>
      <c r="AI74" s="37">
        <f t="shared" ref="AI74" si="605">F74-F73</f>
        <v>25409</v>
      </c>
      <c r="AJ74" s="39">
        <f t="shared" ref="AJ74" si="606">AI74/F73</f>
        <v>2.5148561497135662E-2</v>
      </c>
    </row>
    <row r="75" spans="1:36" x14ac:dyDescent="0.3">
      <c r="A75" s="50">
        <v>43950</v>
      </c>
      <c r="B75" s="18">
        <f t="shared" si="10"/>
        <v>74</v>
      </c>
      <c r="C75" s="10">
        <v>166420</v>
      </c>
      <c r="D75" s="10">
        <v>203591</v>
      </c>
      <c r="E75" s="23">
        <v>10761</v>
      </c>
      <c r="F75" s="23">
        <v>1064194</v>
      </c>
      <c r="H75">
        <f t="shared" ref="H75" si="607">B75</f>
        <v>74</v>
      </c>
      <c r="I75" s="51">
        <v>43950</v>
      </c>
      <c r="J75" s="37">
        <f t="shared" ref="J75" si="608">C75-C74</f>
        <v>509</v>
      </c>
      <c r="K75" s="204">
        <f t="shared" ref="K75" si="609">J75/C74</f>
        <v>3.06790990350248E-3</v>
      </c>
      <c r="L75" s="205">
        <f t="shared" si="53"/>
        <v>166420</v>
      </c>
      <c r="M75" s="37">
        <f t="shared" ref="M75" si="610">D75-D74</f>
        <v>2086</v>
      </c>
      <c r="N75" s="204">
        <f t="shared" ref="N75" si="611">M75/D74</f>
        <v>1.0352100444157714E-2</v>
      </c>
      <c r="O75" s="205">
        <f t="shared" si="56"/>
        <v>203591</v>
      </c>
      <c r="P75" s="134">
        <f t="shared" ref="P75" si="612">E75-E74</f>
        <v>9</v>
      </c>
      <c r="Q75" s="206">
        <f t="shared" ref="Q75" si="613">P75/E74</f>
        <v>8.3705357142857138E-4</v>
      </c>
      <c r="R75" s="205">
        <f t="shared" si="59"/>
        <v>10761</v>
      </c>
      <c r="S75" s="134">
        <f t="shared" ref="S75" si="614">F75-F74</f>
        <v>28429</v>
      </c>
      <c r="T75" s="207">
        <f t="shared" ref="T75" si="615">S75/F74</f>
        <v>2.7447345681694206E-2</v>
      </c>
      <c r="U75" s="196">
        <f t="shared" si="62"/>
        <v>1064194</v>
      </c>
      <c r="Z75" s="188"/>
      <c r="AA75" s="68">
        <f t="shared" ref="AA75" si="616">B75</f>
        <v>74</v>
      </c>
      <c r="AB75" s="19">
        <v>43950</v>
      </c>
      <c r="AC75" s="134">
        <f t="shared" ref="AC75" si="617">C75-C74</f>
        <v>509</v>
      </c>
      <c r="AD75" s="193">
        <f t="shared" ref="AD75" si="618">AC75/C74</f>
        <v>3.06790990350248E-3</v>
      </c>
      <c r="AE75" s="37">
        <f t="shared" ref="AE75" si="619">D75-D74</f>
        <v>2086</v>
      </c>
      <c r="AF75" s="39">
        <f t="shared" ref="AF75" si="620">AE75/D74</f>
        <v>1.0352100444157714E-2</v>
      </c>
      <c r="AG75" s="134">
        <f t="shared" ref="AG75" si="621">E75-E74</f>
        <v>9</v>
      </c>
      <c r="AH75" s="193">
        <f t="shared" ref="AH75" si="622">AG75/E74</f>
        <v>8.3705357142857138E-4</v>
      </c>
      <c r="AI75" s="37">
        <f t="shared" ref="AI75" si="623">F75-F74</f>
        <v>28429</v>
      </c>
      <c r="AJ75" s="39">
        <f t="shared" ref="AJ75" si="624">AI75/F74</f>
        <v>2.7447345681694206E-2</v>
      </c>
    </row>
    <row r="76" spans="1:36" x14ac:dyDescent="0.3">
      <c r="A76" s="50">
        <v>43951</v>
      </c>
      <c r="B76" s="18">
        <f t="shared" si="10"/>
        <v>75</v>
      </c>
      <c r="C76" s="10">
        <v>167178</v>
      </c>
      <c r="D76" s="10">
        <v>205463</v>
      </c>
      <c r="E76" s="23">
        <v>10765</v>
      </c>
      <c r="F76" s="23">
        <v>1095023</v>
      </c>
      <c r="H76">
        <f t="shared" ref="H76" si="625">B76</f>
        <v>75</v>
      </c>
      <c r="I76" s="51">
        <v>43951</v>
      </c>
      <c r="J76" s="37">
        <f t="shared" ref="J76" si="626">C76-C75</f>
        <v>758</v>
      </c>
      <c r="K76" s="204">
        <f t="shared" ref="K76" si="627">J76/C75</f>
        <v>4.5547410167047228E-3</v>
      </c>
      <c r="L76" s="205">
        <f t="shared" si="53"/>
        <v>167178</v>
      </c>
      <c r="M76" s="37">
        <f t="shared" ref="M76" si="628">D76-D75</f>
        <v>1872</v>
      </c>
      <c r="N76" s="204">
        <f t="shared" ref="N76" si="629">M76/D75</f>
        <v>9.1949054722458255E-3</v>
      </c>
      <c r="O76" s="205">
        <f t="shared" si="56"/>
        <v>205463</v>
      </c>
      <c r="P76" s="134">
        <f t="shared" ref="P76" si="630">E76-E75</f>
        <v>4</v>
      </c>
      <c r="Q76" s="206">
        <f t="shared" ref="Q76" si="631">P76/E75</f>
        <v>3.7171266610909768E-4</v>
      </c>
      <c r="R76" s="205">
        <f t="shared" si="59"/>
        <v>10765</v>
      </c>
      <c r="S76" s="134">
        <f t="shared" ref="S76" si="632">F76-F75</f>
        <v>30829</v>
      </c>
      <c r="T76" s="207">
        <f t="shared" ref="T76" si="633">S76/F75</f>
        <v>2.8969342056053688E-2</v>
      </c>
      <c r="U76" s="196">
        <f t="shared" si="62"/>
        <v>1095023</v>
      </c>
      <c r="Z76" s="188"/>
      <c r="AA76" s="68">
        <f t="shared" ref="AA76" si="634">B76</f>
        <v>75</v>
      </c>
      <c r="AB76" s="19">
        <v>43951</v>
      </c>
      <c r="AC76" s="134">
        <f t="shared" ref="AC76" si="635">C76-C75</f>
        <v>758</v>
      </c>
      <c r="AD76" s="193">
        <f t="shared" ref="AD76" si="636">AC76/C75</f>
        <v>4.5547410167047228E-3</v>
      </c>
      <c r="AE76" s="37">
        <f t="shared" ref="AE76" si="637">D76-D75</f>
        <v>1872</v>
      </c>
      <c r="AF76" s="39">
        <f t="shared" ref="AF76" si="638">AE76/D75</f>
        <v>9.1949054722458255E-3</v>
      </c>
      <c r="AG76" s="134">
        <f t="shared" ref="AG76" si="639">E76-E75</f>
        <v>4</v>
      </c>
      <c r="AH76" s="193">
        <f t="shared" ref="AH76" si="640">AG76/E75</f>
        <v>3.7171266610909768E-4</v>
      </c>
      <c r="AI76" s="37">
        <f t="shared" ref="AI76" si="641">F76-F75</f>
        <v>30829</v>
      </c>
      <c r="AJ76" s="39">
        <f t="shared" ref="AJ76" si="642">AI76/F75</f>
        <v>2.8969342056053688E-2</v>
      </c>
    </row>
    <row r="77" spans="1:36" x14ac:dyDescent="0.3">
      <c r="A77" s="50">
        <v>43952</v>
      </c>
      <c r="B77" s="18">
        <f t="shared" si="10"/>
        <v>76</v>
      </c>
      <c r="C77" s="10">
        <v>167346</v>
      </c>
      <c r="D77" s="10">
        <v>207428</v>
      </c>
      <c r="E77" s="23">
        <v>10774</v>
      </c>
      <c r="F77" s="23">
        <v>1131030</v>
      </c>
      <c r="H77">
        <f t="shared" ref="H77" si="643">B77</f>
        <v>76</v>
      </c>
      <c r="I77" s="51">
        <v>43952</v>
      </c>
      <c r="J77" s="37">
        <f t="shared" ref="J77" si="644">C77-C76</f>
        <v>168</v>
      </c>
      <c r="K77" s="204">
        <f t="shared" ref="K77" si="645">J77/C76</f>
        <v>1.0049169149050712E-3</v>
      </c>
      <c r="L77" s="205">
        <f t="shared" si="53"/>
        <v>167346</v>
      </c>
      <c r="M77" s="37">
        <f t="shared" ref="M77" si="646">D77-D76</f>
        <v>1965</v>
      </c>
      <c r="N77" s="204">
        <f t="shared" ref="N77" si="647">M77/D76</f>
        <v>9.56376573884349E-3</v>
      </c>
      <c r="O77" s="205">
        <f t="shared" si="56"/>
        <v>207428</v>
      </c>
      <c r="P77" s="134">
        <f t="shared" ref="P77" si="648">E77-E76</f>
        <v>9</v>
      </c>
      <c r="Q77" s="206">
        <f t="shared" ref="Q77" si="649">P77/E76</f>
        <v>8.3604273107292155E-4</v>
      </c>
      <c r="R77" s="205">
        <f t="shared" si="59"/>
        <v>10774</v>
      </c>
      <c r="S77" s="134">
        <f t="shared" ref="S77" si="650">F77-F76</f>
        <v>36007</v>
      </c>
      <c r="T77" s="207">
        <f t="shared" ref="T77" si="651">S77/F76</f>
        <v>3.2882414341981858E-2</v>
      </c>
      <c r="U77" s="196">
        <f t="shared" si="62"/>
        <v>1131030</v>
      </c>
      <c r="Z77" s="188"/>
      <c r="AA77" s="68">
        <f t="shared" ref="AA77" si="652">B77</f>
        <v>76</v>
      </c>
      <c r="AB77" s="19">
        <v>43952</v>
      </c>
      <c r="AC77" s="134">
        <f t="shared" ref="AC77" si="653">C77-C76</f>
        <v>168</v>
      </c>
      <c r="AD77" s="193">
        <f t="shared" ref="AD77" si="654">AC77/C76</f>
        <v>1.0049169149050712E-3</v>
      </c>
      <c r="AE77" s="37">
        <f t="shared" ref="AE77" si="655">D77-D76</f>
        <v>1965</v>
      </c>
      <c r="AF77" s="39">
        <f t="shared" ref="AF77" si="656">AE77/D76</f>
        <v>9.56376573884349E-3</v>
      </c>
      <c r="AG77" s="134">
        <f t="shared" ref="AG77" si="657">E77-E76</f>
        <v>9</v>
      </c>
      <c r="AH77" s="193">
        <f t="shared" ref="AH77" si="658">AG77/E76</f>
        <v>8.3604273107292155E-4</v>
      </c>
      <c r="AI77" s="37">
        <f t="shared" ref="AI77" si="659">F77-F76</f>
        <v>36007</v>
      </c>
      <c r="AJ77" s="39">
        <f t="shared" ref="AJ77" si="660">AI77/F76</f>
        <v>3.2882414341981858E-2</v>
      </c>
    </row>
    <row r="78" spans="1:36" x14ac:dyDescent="0.3">
      <c r="A78" s="50">
        <v>43953</v>
      </c>
      <c r="B78" s="18">
        <f t="shared" si="10"/>
        <v>77</v>
      </c>
      <c r="C78" s="10">
        <v>168396</v>
      </c>
      <c r="D78" s="10">
        <v>209328</v>
      </c>
      <c r="E78" s="23">
        <v>10780</v>
      </c>
      <c r="F78" s="23">
        <v>1160774</v>
      </c>
      <c r="H78">
        <f t="shared" ref="H78" si="661">B78</f>
        <v>77</v>
      </c>
      <c r="I78" s="51">
        <v>43953</v>
      </c>
      <c r="J78" s="37">
        <f t="shared" ref="J78" si="662">C78-C77</f>
        <v>1050</v>
      </c>
      <c r="K78" s="204">
        <f t="shared" ref="K78" si="663">J78/C77</f>
        <v>6.2744254418988206E-3</v>
      </c>
      <c r="L78" s="205">
        <f t="shared" si="53"/>
        <v>168396</v>
      </c>
      <c r="M78" s="37">
        <f t="shared" ref="M78" si="664">D78-D77</f>
        <v>1900</v>
      </c>
      <c r="N78" s="204">
        <f t="shared" ref="N78" si="665">M78/D77</f>
        <v>9.159804847947239E-3</v>
      </c>
      <c r="O78" s="205">
        <f t="shared" si="56"/>
        <v>209328</v>
      </c>
      <c r="P78" s="134">
        <f t="shared" ref="P78" si="666">E78-E77</f>
        <v>6</v>
      </c>
      <c r="Q78" s="206">
        <f t="shared" ref="Q78" si="667">P78/E77</f>
        <v>5.5689623166883242E-4</v>
      </c>
      <c r="R78" s="205">
        <f t="shared" si="59"/>
        <v>10780</v>
      </c>
      <c r="S78" s="134">
        <f t="shared" ref="S78" si="668">F78-F77</f>
        <v>29744</v>
      </c>
      <c r="T78" s="207">
        <f t="shared" ref="T78" si="669">S78/F77</f>
        <v>2.6298153010972301E-2</v>
      </c>
      <c r="U78" s="196">
        <f t="shared" si="62"/>
        <v>1160774</v>
      </c>
      <c r="Z78" s="188"/>
      <c r="AA78" s="68">
        <f t="shared" ref="AA78" si="670">B78</f>
        <v>77</v>
      </c>
      <c r="AB78" s="19">
        <v>43953</v>
      </c>
      <c r="AC78" s="134">
        <f t="shared" ref="AC78" si="671">C78-C77</f>
        <v>1050</v>
      </c>
      <c r="AD78" s="193">
        <f t="shared" ref="AD78" si="672">AC78/C77</f>
        <v>6.2744254418988206E-3</v>
      </c>
      <c r="AE78" s="37">
        <f t="shared" ref="AE78" si="673">D78-D77</f>
        <v>1900</v>
      </c>
      <c r="AF78" s="39">
        <f t="shared" ref="AF78" si="674">AE78/D77</f>
        <v>9.159804847947239E-3</v>
      </c>
      <c r="AG78" s="134">
        <f t="shared" ref="AG78" si="675">E78-E77</f>
        <v>6</v>
      </c>
      <c r="AH78" s="193">
        <f t="shared" ref="AH78" si="676">AG78/E77</f>
        <v>5.5689623166883242E-4</v>
      </c>
      <c r="AI78" s="37">
        <f t="shared" ref="AI78" si="677">F78-F77</f>
        <v>29744</v>
      </c>
      <c r="AJ78" s="39">
        <f t="shared" ref="AJ78" si="678">AI78/F77</f>
        <v>2.6298153010972301E-2</v>
      </c>
    </row>
    <row r="79" spans="1:36" x14ac:dyDescent="0.3">
      <c r="A79" s="50">
        <v>43954</v>
      </c>
      <c r="B79" s="18">
        <f t="shared" si="10"/>
        <v>78</v>
      </c>
      <c r="C79" s="10">
        <v>168693</v>
      </c>
      <c r="D79" s="10">
        <v>210717</v>
      </c>
      <c r="E79" s="23">
        <v>10793</v>
      </c>
      <c r="F79" s="23">
        <v>1188122</v>
      </c>
      <c r="H79">
        <f t="shared" ref="H79" si="679">B79</f>
        <v>78</v>
      </c>
      <c r="I79" s="51">
        <v>43954</v>
      </c>
      <c r="J79" s="37">
        <f t="shared" ref="J79" si="680">C79-C78</f>
        <v>297</v>
      </c>
      <c r="K79" s="204">
        <f t="shared" ref="K79" si="681">J79/C78</f>
        <v>1.7636998503527399E-3</v>
      </c>
      <c r="L79" s="205">
        <f t="shared" si="53"/>
        <v>168693</v>
      </c>
      <c r="M79" s="37">
        <f t="shared" ref="M79" si="682">D79-D78</f>
        <v>1389</v>
      </c>
      <c r="N79" s="204">
        <f t="shared" ref="N79" si="683">M79/D78</f>
        <v>6.6355193762898416E-3</v>
      </c>
      <c r="O79" s="205">
        <f t="shared" si="56"/>
        <v>210717</v>
      </c>
      <c r="P79" s="134">
        <f t="shared" ref="P79" si="684">E79-E78</f>
        <v>13</v>
      </c>
      <c r="Q79" s="206">
        <f t="shared" ref="Q79" si="685">P79/E78</f>
        <v>1.2059369202226345E-3</v>
      </c>
      <c r="R79" s="205">
        <f t="shared" si="59"/>
        <v>10793</v>
      </c>
      <c r="S79" s="134">
        <f t="shared" ref="S79" si="686">F79-F78</f>
        <v>27348</v>
      </c>
      <c r="T79" s="207">
        <f t="shared" ref="T79" si="687">S79/F78</f>
        <v>2.356014176747584E-2</v>
      </c>
      <c r="U79" s="196">
        <f t="shared" si="62"/>
        <v>1188122</v>
      </c>
      <c r="Z79" s="188"/>
      <c r="AA79" s="68">
        <f t="shared" ref="AA79" si="688">B79</f>
        <v>78</v>
      </c>
      <c r="AB79" s="19">
        <v>43954</v>
      </c>
      <c r="AC79" s="134">
        <f t="shared" ref="AC79" si="689">C79-C78</f>
        <v>297</v>
      </c>
      <c r="AD79" s="193">
        <f t="shared" ref="AD79" si="690">AC79/C78</f>
        <v>1.7636998503527399E-3</v>
      </c>
      <c r="AE79" s="134">
        <f t="shared" ref="AE79" si="691">D79-D78</f>
        <v>1389</v>
      </c>
      <c r="AF79" s="193">
        <f t="shared" ref="AF79" si="692">AE79/D78</f>
        <v>6.6355193762898416E-3</v>
      </c>
      <c r="AG79" s="134">
        <f t="shared" ref="AG79" si="693">E79-E78</f>
        <v>13</v>
      </c>
      <c r="AH79" s="193">
        <f t="shared" ref="AH79" si="694">AG79/E78</f>
        <v>1.2059369202226345E-3</v>
      </c>
      <c r="AI79" s="134">
        <f t="shared" ref="AI79" si="695">F79-F78</f>
        <v>27348</v>
      </c>
      <c r="AJ79" s="193">
        <f t="shared" ref="AJ79" si="696">AI79/F78</f>
        <v>2.356014176747584E-2</v>
      </c>
    </row>
    <row r="80" spans="1:36" x14ac:dyDescent="0.3">
      <c r="A80" s="50">
        <v>43955</v>
      </c>
      <c r="B80" s="18">
        <f t="shared" si="10"/>
        <v>79</v>
      </c>
      <c r="C80" s="10">
        <v>169462</v>
      </c>
      <c r="D80" s="10">
        <v>211938</v>
      </c>
      <c r="E80" s="23">
        <v>10801</v>
      </c>
      <c r="F80" s="23">
        <v>1212835</v>
      </c>
      <c r="H80">
        <f t="shared" ref="H80" si="697">B80</f>
        <v>79</v>
      </c>
      <c r="I80" s="51">
        <v>43955</v>
      </c>
      <c r="J80" s="37">
        <f t="shared" ref="J80" si="698">C80-C79</f>
        <v>769</v>
      </c>
      <c r="K80" s="204">
        <f t="shared" ref="K80" si="699">J80/C79</f>
        <v>4.5585768229861349E-3</v>
      </c>
      <c r="L80" s="205">
        <f t="shared" si="53"/>
        <v>169462</v>
      </c>
      <c r="M80" s="37">
        <f t="shared" ref="M80" si="700">D80-D79</f>
        <v>1221</v>
      </c>
      <c r="N80" s="204">
        <f t="shared" ref="N80" si="701">M80/D79</f>
        <v>5.7945016301484929E-3</v>
      </c>
      <c r="O80" s="205">
        <f t="shared" si="56"/>
        <v>211938</v>
      </c>
      <c r="P80" s="134">
        <f t="shared" ref="P80" si="702">E80-E79</f>
        <v>8</v>
      </c>
      <c r="Q80" s="206">
        <f t="shared" ref="Q80" si="703">P80/E79</f>
        <v>7.4122116186417118E-4</v>
      </c>
      <c r="R80" s="205">
        <f t="shared" si="59"/>
        <v>10801</v>
      </c>
      <c r="S80" s="134">
        <f t="shared" ref="S80" si="704">F80-F79</f>
        <v>24713</v>
      </c>
      <c r="T80" s="207">
        <f t="shared" ref="T80" si="705">S80/F79</f>
        <v>2.0800052519859072E-2</v>
      </c>
      <c r="U80" s="196">
        <f t="shared" si="62"/>
        <v>1212835</v>
      </c>
      <c r="Z80" s="188"/>
      <c r="AA80" s="68">
        <f t="shared" ref="AA80" si="706">B80</f>
        <v>79</v>
      </c>
      <c r="AB80" s="19">
        <v>43955</v>
      </c>
      <c r="AC80" s="134">
        <f t="shared" ref="AC80" si="707">C80-C79</f>
        <v>769</v>
      </c>
      <c r="AD80" s="193">
        <f t="shared" ref="AD80" si="708">AC80/C79</f>
        <v>4.5585768229861349E-3</v>
      </c>
      <c r="AE80" s="134">
        <f t="shared" ref="AE80" si="709">D80-D79</f>
        <v>1221</v>
      </c>
      <c r="AF80" s="193">
        <f t="shared" ref="AF80" si="710">AE80/D79</f>
        <v>5.7945016301484929E-3</v>
      </c>
      <c r="AG80" s="134">
        <f t="shared" ref="AG80" si="711">E80-E79</f>
        <v>8</v>
      </c>
      <c r="AH80" s="193">
        <f t="shared" ref="AH80" si="712">AG80/E79</f>
        <v>7.4122116186417118E-4</v>
      </c>
      <c r="AI80" s="134">
        <f t="shared" ref="AI80" si="713">F80-F79</f>
        <v>24713</v>
      </c>
      <c r="AJ80" s="193">
        <f t="shared" ref="AJ80" si="714">AI80/F79</f>
        <v>2.0800052519859072E-2</v>
      </c>
    </row>
    <row r="81" spans="1:36" x14ac:dyDescent="0.3">
      <c r="A81" s="50">
        <v>43956</v>
      </c>
      <c r="B81" s="18">
        <f t="shared" si="10"/>
        <v>80</v>
      </c>
      <c r="C81" s="10">
        <v>170551</v>
      </c>
      <c r="D81" s="10">
        <v>213013</v>
      </c>
      <c r="E81" s="23">
        <v>10804</v>
      </c>
      <c r="F81" s="23">
        <v>1237633</v>
      </c>
      <c r="H81">
        <f t="shared" ref="H81" si="715">B81</f>
        <v>80</v>
      </c>
      <c r="I81" s="51">
        <v>43956</v>
      </c>
      <c r="J81" s="37">
        <f t="shared" ref="J81" si="716">C81-C80</f>
        <v>1089</v>
      </c>
      <c r="K81" s="204">
        <f t="shared" ref="K81" si="717">J81/C80</f>
        <v>6.4262194474277419E-3</v>
      </c>
      <c r="L81" s="205">
        <f t="shared" si="53"/>
        <v>170551</v>
      </c>
      <c r="M81" s="37">
        <f t="shared" ref="M81" si="718">D81-D80</f>
        <v>1075</v>
      </c>
      <c r="N81" s="204">
        <f t="shared" ref="N81" si="719">M81/D80</f>
        <v>5.0722381073710233E-3</v>
      </c>
      <c r="O81" s="205">
        <f t="shared" si="56"/>
        <v>213013</v>
      </c>
      <c r="P81" s="134">
        <f t="shared" ref="P81" si="720">E81-E80</f>
        <v>3</v>
      </c>
      <c r="Q81" s="206">
        <f t="shared" ref="Q81" si="721">P81/E80</f>
        <v>2.7775205999444494E-4</v>
      </c>
      <c r="R81" s="205">
        <f t="shared" si="59"/>
        <v>10804</v>
      </c>
      <c r="S81" s="134">
        <f t="shared" ref="S81" si="722">F81-F80</f>
        <v>24798</v>
      </c>
      <c r="T81" s="207">
        <f t="shared" ref="T81" si="723">S81/F80</f>
        <v>2.0446309679387549E-2</v>
      </c>
      <c r="U81" s="196">
        <f t="shared" si="62"/>
        <v>1237633</v>
      </c>
      <c r="Z81" s="188"/>
      <c r="AA81" s="68">
        <f t="shared" ref="AA81" si="724">B81</f>
        <v>80</v>
      </c>
      <c r="AB81" s="19">
        <v>43956</v>
      </c>
      <c r="AC81" s="134">
        <f t="shared" ref="AC81" si="725">C81-C80</f>
        <v>1089</v>
      </c>
      <c r="AD81" s="193">
        <f t="shared" ref="AD81" si="726">AC81/C80</f>
        <v>6.4262194474277419E-3</v>
      </c>
      <c r="AE81" s="134">
        <f t="shared" ref="AE81" si="727">D81-D80</f>
        <v>1075</v>
      </c>
      <c r="AF81" s="193">
        <f t="shared" ref="AF81" si="728">AE81/D80</f>
        <v>5.0722381073710233E-3</v>
      </c>
      <c r="AG81" s="134">
        <f t="shared" ref="AG81" si="729">E81-E80</f>
        <v>3</v>
      </c>
      <c r="AH81" s="193">
        <f t="shared" ref="AH81" si="730">AG81/E80</f>
        <v>2.7775205999444494E-4</v>
      </c>
      <c r="AI81" s="134">
        <f t="shared" ref="AI81" si="731">F81-F80</f>
        <v>24798</v>
      </c>
      <c r="AJ81" s="193">
        <f t="shared" ref="AJ81" si="732">AI81/F80</f>
        <v>2.0446309679387549E-2</v>
      </c>
    </row>
    <row r="82" spans="1:36" x14ac:dyDescent="0.3">
      <c r="A82" s="50">
        <v>43957</v>
      </c>
      <c r="B82" s="18">
        <f t="shared" si="10"/>
        <v>81</v>
      </c>
      <c r="C82" s="10">
        <v>174191</v>
      </c>
      <c r="D82" s="10">
        <v>214457</v>
      </c>
      <c r="E82" s="23">
        <v>10806</v>
      </c>
      <c r="F82" s="23">
        <v>1263092</v>
      </c>
      <c r="H82">
        <f t="shared" ref="H82" si="733">B82</f>
        <v>81</v>
      </c>
      <c r="I82" s="51">
        <v>43957</v>
      </c>
      <c r="J82" s="37">
        <f t="shared" ref="J82" si="734">C82-C81</f>
        <v>3640</v>
      </c>
      <c r="K82" s="204">
        <f t="shared" ref="K82" si="735">J82/C81</f>
        <v>2.1342589606627931E-2</v>
      </c>
      <c r="L82" s="205">
        <f t="shared" si="53"/>
        <v>174191</v>
      </c>
      <c r="M82" s="37">
        <f t="shared" ref="M82" si="736">D82-D81</f>
        <v>1444</v>
      </c>
      <c r="N82" s="204">
        <f t="shared" ref="N82" si="737">M82/D81</f>
        <v>6.7789289855548721E-3</v>
      </c>
      <c r="O82" s="205">
        <f t="shared" si="56"/>
        <v>214457</v>
      </c>
      <c r="P82" s="134">
        <f t="shared" ref="P82" si="738">E82-E81</f>
        <v>2</v>
      </c>
      <c r="Q82" s="206">
        <f t="shared" ref="Q82" si="739">P82/E81</f>
        <v>1.8511662347278786E-4</v>
      </c>
      <c r="R82" s="205">
        <f t="shared" si="59"/>
        <v>10806</v>
      </c>
      <c r="S82" s="134">
        <f t="shared" ref="S82" si="740">F82-F81</f>
        <v>25459</v>
      </c>
      <c r="T82" s="207">
        <f t="shared" ref="T82" si="741">S82/F81</f>
        <v>2.0570718460157414E-2</v>
      </c>
      <c r="U82" s="196">
        <f t="shared" si="62"/>
        <v>1263092</v>
      </c>
      <c r="Z82" s="188"/>
      <c r="AA82" s="68">
        <f t="shared" ref="AA82" si="742">B82</f>
        <v>81</v>
      </c>
      <c r="AB82" s="19">
        <v>43957</v>
      </c>
      <c r="AC82" s="134">
        <f t="shared" ref="AC82" si="743">C82-C81</f>
        <v>3640</v>
      </c>
      <c r="AD82" s="193">
        <f t="shared" ref="AD82" si="744">AC82/C81</f>
        <v>2.1342589606627931E-2</v>
      </c>
      <c r="AE82" s="134">
        <f t="shared" ref="AE82" si="745">D82-D81</f>
        <v>1444</v>
      </c>
      <c r="AF82" s="193">
        <f t="shared" ref="AF82" si="746">AE82/D81</f>
        <v>6.7789289855548721E-3</v>
      </c>
      <c r="AG82" s="134">
        <f t="shared" ref="AG82" si="747">E82-E81</f>
        <v>2</v>
      </c>
      <c r="AH82" s="193">
        <f t="shared" ref="AH82" si="748">AG82/E81</f>
        <v>1.8511662347278786E-4</v>
      </c>
      <c r="AI82" s="134">
        <f t="shared" ref="AI82" si="749">F82-F81</f>
        <v>25459</v>
      </c>
      <c r="AJ82" s="193">
        <f t="shared" ref="AJ82" si="750">AI82/F81</f>
        <v>2.0570718460157414E-2</v>
      </c>
    </row>
    <row r="83" spans="1:36" x14ac:dyDescent="0.3">
      <c r="A83" s="50">
        <v>43958</v>
      </c>
      <c r="B83" s="18">
        <f t="shared" si="10"/>
        <v>82</v>
      </c>
      <c r="C83" s="10">
        <v>174791</v>
      </c>
      <c r="D83" s="10">
        <v>215858</v>
      </c>
      <c r="E83" s="23">
        <v>10810</v>
      </c>
      <c r="F83" s="23">
        <v>1292623</v>
      </c>
      <c r="H83">
        <f t="shared" ref="H83" si="751">B83</f>
        <v>82</v>
      </c>
      <c r="I83" s="51">
        <v>43958</v>
      </c>
      <c r="J83" s="37">
        <f t="shared" ref="J83" si="752">C83-C82</f>
        <v>600</v>
      </c>
      <c r="K83" s="204">
        <f t="shared" ref="K83" si="753">J83/C82</f>
        <v>3.4444948361281582E-3</v>
      </c>
      <c r="L83" s="205">
        <f t="shared" si="53"/>
        <v>174791</v>
      </c>
      <c r="M83" s="37">
        <f t="shared" ref="M83" si="754">D83-D82</f>
        <v>1401</v>
      </c>
      <c r="N83" s="204">
        <f t="shared" ref="N83" si="755">M83/D82</f>
        <v>6.5327781326792785E-3</v>
      </c>
      <c r="O83" s="205">
        <f t="shared" si="56"/>
        <v>215858</v>
      </c>
      <c r="P83" s="134">
        <f t="shared" ref="P83" si="756">E83-E82</f>
        <v>4</v>
      </c>
      <c r="Q83" s="206">
        <f t="shared" ref="Q83" si="757">P83/E82</f>
        <v>3.7016472330186933E-4</v>
      </c>
      <c r="R83" s="205">
        <f t="shared" si="59"/>
        <v>10810</v>
      </c>
      <c r="S83" s="134">
        <f t="shared" ref="S83" si="758">F83-F82</f>
        <v>29531</v>
      </c>
      <c r="T83" s="207">
        <f t="shared" ref="T83" si="759">S83/F82</f>
        <v>2.3379927986243283E-2</v>
      </c>
      <c r="U83" s="196">
        <f t="shared" si="62"/>
        <v>1292623</v>
      </c>
      <c r="Z83" s="188"/>
      <c r="AA83" s="68">
        <f t="shared" ref="AA83" si="760">B83</f>
        <v>82</v>
      </c>
      <c r="AB83" s="19">
        <v>43958</v>
      </c>
      <c r="AC83" s="134">
        <f t="shared" ref="AC83" si="761">C83-C82</f>
        <v>600</v>
      </c>
      <c r="AD83" s="193">
        <f t="shared" ref="AD83" si="762">AC83/C82</f>
        <v>3.4444948361281582E-3</v>
      </c>
      <c r="AE83" s="134">
        <f t="shared" ref="AE83" si="763">D83-D82</f>
        <v>1401</v>
      </c>
      <c r="AF83" s="193">
        <f t="shared" ref="AF83" si="764">AE83/D82</f>
        <v>6.5327781326792785E-3</v>
      </c>
      <c r="AG83" s="134">
        <f t="shared" ref="AG83" si="765">E83-E82</f>
        <v>4</v>
      </c>
      <c r="AH83" s="193">
        <f t="shared" ref="AH83" si="766">AG83/E82</f>
        <v>3.7016472330186933E-4</v>
      </c>
      <c r="AI83" s="134">
        <f t="shared" ref="AI83" si="767">F83-F82</f>
        <v>29531</v>
      </c>
      <c r="AJ83" s="193">
        <f t="shared" ref="AJ83" si="768">AI83/F82</f>
        <v>2.3379927986243283E-2</v>
      </c>
    </row>
    <row r="84" spans="1:36" x14ac:dyDescent="0.3">
      <c r="A84" s="50">
        <v>43959</v>
      </c>
      <c r="B84" s="18">
        <f t="shared" si="10"/>
        <v>83</v>
      </c>
      <c r="C84" s="10">
        <v>176079</v>
      </c>
      <c r="D84" s="10">
        <v>217185</v>
      </c>
      <c r="E84" s="23">
        <v>10822</v>
      </c>
      <c r="F84" s="23">
        <v>1321785</v>
      </c>
      <c r="H84">
        <f t="shared" ref="H84" si="769">B84</f>
        <v>83</v>
      </c>
      <c r="I84" s="51">
        <v>43959</v>
      </c>
      <c r="J84" s="37">
        <f t="shared" ref="J84" si="770">C84-C83</f>
        <v>1288</v>
      </c>
      <c r="K84" s="204">
        <f t="shared" ref="K84" si="771">J84/C83</f>
        <v>7.3688004531125744E-3</v>
      </c>
      <c r="L84" s="205">
        <f t="shared" si="53"/>
        <v>176079</v>
      </c>
      <c r="M84" s="37">
        <f t="shared" ref="M84" si="772">D84-D83</f>
        <v>1327</v>
      </c>
      <c r="N84" s="204">
        <f t="shared" ref="N84" si="773">M84/D83</f>
        <v>6.1475599699802649E-3</v>
      </c>
      <c r="O84" s="205">
        <f t="shared" si="56"/>
        <v>217185</v>
      </c>
      <c r="P84" s="134">
        <f t="shared" ref="P84" si="774">E84-E83</f>
        <v>12</v>
      </c>
      <c r="Q84" s="206">
        <f t="shared" ref="Q84" si="775">P84/E83</f>
        <v>1.1100832562442183E-3</v>
      </c>
      <c r="R84" s="205">
        <f t="shared" si="59"/>
        <v>10822</v>
      </c>
      <c r="S84" s="134">
        <f t="shared" ref="S84" si="776">F84-F83</f>
        <v>29162</v>
      </c>
      <c r="T84" s="207">
        <f t="shared" ref="T84" si="777">S84/F83</f>
        <v>2.256032888166155E-2</v>
      </c>
      <c r="U84" s="196">
        <f t="shared" si="62"/>
        <v>1321785</v>
      </c>
      <c r="Z84" s="188"/>
      <c r="AA84" s="68">
        <f t="shared" ref="AA84" si="778">B84</f>
        <v>83</v>
      </c>
      <c r="AB84" s="19">
        <v>43959</v>
      </c>
      <c r="AC84" s="134">
        <f t="shared" ref="AC84" si="779">C84-C83</f>
        <v>1288</v>
      </c>
      <c r="AD84" s="193">
        <f t="shared" ref="AD84" si="780">AC84/C83</f>
        <v>7.3688004531125744E-3</v>
      </c>
      <c r="AE84" s="134">
        <f t="shared" ref="AE84" si="781">D84-D83</f>
        <v>1327</v>
      </c>
      <c r="AF84" s="193">
        <f t="shared" ref="AF84" si="782">AE84/D83</f>
        <v>6.1475599699802649E-3</v>
      </c>
      <c r="AG84" s="134">
        <f t="shared" ref="AG84" si="783">E84-E83</f>
        <v>12</v>
      </c>
      <c r="AH84" s="193">
        <f t="shared" ref="AH84" si="784">AG84/E83</f>
        <v>1.1100832562442183E-3</v>
      </c>
      <c r="AI84" s="134">
        <f t="shared" ref="AI84" si="785">F84-F83</f>
        <v>29162</v>
      </c>
      <c r="AJ84" s="193">
        <f t="shared" ref="AJ84" si="786">AI84/F83</f>
        <v>2.256032888166155E-2</v>
      </c>
    </row>
    <row r="85" spans="1:36" x14ac:dyDescent="0.3">
      <c r="A85" s="50">
        <v>43960</v>
      </c>
      <c r="B85" s="18">
        <f t="shared" si="10"/>
        <v>84</v>
      </c>
      <c r="C85" s="10">
        <v>176658</v>
      </c>
      <c r="D85" s="10">
        <v>218268</v>
      </c>
      <c r="E85" s="23">
        <v>10840</v>
      </c>
      <c r="F85" s="23">
        <v>1347309</v>
      </c>
      <c r="H85">
        <f t="shared" ref="H85" si="787">B85</f>
        <v>84</v>
      </c>
      <c r="I85" s="51">
        <v>43960</v>
      </c>
      <c r="J85" s="37">
        <f t="shared" ref="J85" si="788">C85-C84</f>
        <v>579</v>
      </c>
      <c r="K85" s="204">
        <f t="shared" ref="K85" si="789">J85/C84</f>
        <v>3.288296730444857E-3</v>
      </c>
      <c r="L85" s="205">
        <f t="shared" si="53"/>
        <v>176658</v>
      </c>
      <c r="M85" s="37">
        <f t="shared" ref="M85" si="790">D85-D84</f>
        <v>1083</v>
      </c>
      <c r="N85" s="204">
        <f t="shared" ref="N85" si="791">M85/D84</f>
        <v>4.9865322190759034E-3</v>
      </c>
      <c r="O85" s="205">
        <f t="shared" si="56"/>
        <v>218268</v>
      </c>
      <c r="P85" s="134">
        <f t="shared" ref="P85" si="792">E85-E84</f>
        <v>18</v>
      </c>
      <c r="Q85" s="206">
        <f t="shared" ref="Q85" si="793">P85/E84</f>
        <v>1.6632785067455184E-3</v>
      </c>
      <c r="R85" s="205">
        <f t="shared" si="59"/>
        <v>10840</v>
      </c>
      <c r="S85" s="134">
        <f t="shared" ref="S85" si="794">F85-F84</f>
        <v>25524</v>
      </c>
      <c r="T85" s="207">
        <f t="shared" ref="T85" si="795">S85/F84</f>
        <v>1.9310250910700304E-2</v>
      </c>
      <c r="U85" s="196">
        <f t="shared" si="62"/>
        <v>1347309</v>
      </c>
      <c r="Z85" s="208"/>
      <c r="AA85" s="68">
        <f t="shared" ref="AA85" si="796">B85</f>
        <v>84</v>
      </c>
      <c r="AB85" s="19">
        <v>43960</v>
      </c>
      <c r="AC85" s="134">
        <f t="shared" ref="AC85" si="797">C85-C84</f>
        <v>579</v>
      </c>
      <c r="AD85" s="193">
        <f t="shared" ref="AD85" si="798">AC85/C84</f>
        <v>3.288296730444857E-3</v>
      </c>
      <c r="AE85" s="134">
        <f t="shared" ref="AE85" si="799">D85-D84</f>
        <v>1083</v>
      </c>
      <c r="AF85" s="193">
        <f t="shared" ref="AF85" si="800">AE85/D84</f>
        <v>4.9865322190759034E-3</v>
      </c>
      <c r="AG85" s="134">
        <f t="shared" ref="AG85" si="801">E85-E84</f>
        <v>18</v>
      </c>
      <c r="AH85" s="193">
        <f t="shared" ref="AH85" si="802">AG85/E84</f>
        <v>1.6632785067455184E-3</v>
      </c>
      <c r="AI85" s="134">
        <f t="shared" ref="AI85" si="803">F85-F84</f>
        <v>25524</v>
      </c>
      <c r="AJ85" s="193">
        <f t="shared" ref="AJ85" si="804">AI85/F84</f>
        <v>1.9310250910700304E-2</v>
      </c>
    </row>
    <row r="86" spans="1:36" x14ac:dyDescent="0.3">
      <c r="A86" s="50">
        <v>43961</v>
      </c>
      <c r="B86" s="18">
        <f t="shared" si="10"/>
        <v>85</v>
      </c>
      <c r="C86" s="10">
        <v>176970</v>
      </c>
      <c r="D86" s="10">
        <v>219070</v>
      </c>
      <c r="E86" s="23">
        <v>10874</v>
      </c>
      <c r="F86" s="23">
        <v>1367638</v>
      </c>
      <c r="H86">
        <f t="shared" ref="H86" si="805">B86</f>
        <v>85</v>
      </c>
      <c r="I86" s="51">
        <v>43961</v>
      </c>
      <c r="J86" s="37">
        <f t="shared" ref="J86" si="806">C86-C85</f>
        <v>312</v>
      </c>
      <c r="K86" s="204">
        <f t="shared" ref="K86" si="807">J86/C85</f>
        <v>1.7661243759127807E-3</v>
      </c>
      <c r="L86" s="205">
        <f t="shared" si="53"/>
        <v>176970</v>
      </c>
      <c r="M86" s="37">
        <f t="shared" ref="M86" si="808">D86-D85</f>
        <v>802</v>
      </c>
      <c r="N86" s="204">
        <f t="shared" ref="N86" si="809">M86/D85</f>
        <v>3.6743819524621109E-3</v>
      </c>
      <c r="O86" s="205">
        <f t="shared" si="56"/>
        <v>219070</v>
      </c>
      <c r="P86" s="134">
        <f t="shared" ref="P86" si="810">E86-E85</f>
        <v>34</v>
      </c>
      <c r="Q86" s="206">
        <f t="shared" ref="Q86" si="811">P86/E85</f>
        <v>3.1365313653136532E-3</v>
      </c>
      <c r="R86" s="205">
        <f t="shared" si="59"/>
        <v>10874</v>
      </c>
      <c r="S86" s="134">
        <f t="shared" ref="S86" si="812">F86-F85</f>
        <v>20329</v>
      </c>
      <c r="T86" s="207">
        <f t="shared" ref="T86" si="813">S86/F85</f>
        <v>1.508859511812064E-2</v>
      </c>
      <c r="U86" s="196">
        <f t="shared" si="62"/>
        <v>1367638</v>
      </c>
      <c r="Z86" s="247"/>
      <c r="AA86" s="68">
        <f t="shared" ref="AA86" si="814">B86</f>
        <v>85</v>
      </c>
      <c r="AB86" s="19">
        <v>43961</v>
      </c>
      <c r="AC86" s="134">
        <f t="shared" ref="AC86" si="815">C86-C85</f>
        <v>312</v>
      </c>
      <c r="AD86" s="193">
        <f t="shared" ref="AD86" si="816">AC86/C85</f>
        <v>1.7661243759127807E-3</v>
      </c>
      <c r="AE86" s="134">
        <f t="shared" ref="AE86" si="817">D86-D85</f>
        <v>802</v>
      </c>
      <c r="AF86" s="193">
        <f t="shared" ref="AF86" si="818">AE86/D85</f>
        <v>3.6743819524621109E-3</v>
      </c>
      <c r="AG86" s="134">
        <f t="shared" ref="AG86" si="819">E86-E85</f>
        <v>34</v>
      </c>
      <c r="AH86" s="193">
        <f t="shared" ref="AH86" si="820">AG86/E85</f>
        <v>3.1365313653136532E-3</v>
      </c>
      <c r="AI86" s="134">
        <f t="shared" ref="AI86" si="821">F86-F85</f>
        <v>20329</v>
      </c>
      <c r="AJ86" s="193">
        <f t="shared" ref="AJ86" si="822">AI86/F85</f>
        <v>1.508859511812064E-2</v>
      </c>
    </row>
    <row r="87" spans="1:36" x14ac:dyDescent="0.3">
      <c r="A87" s="50">
        <v>43962</v>
      </c>
      <c r="B87" s="18">
        <f t="shared" si="10"/>
        <v>86</v>
      </c>
      <c r="C87" s="10">
        <v>177423</v>
      </c>
      <c r="D87" s="10">
        <v>219814</v>
      </c>
      <c r="E87" s="23">
        <v>10909</v>
      </c>
      <c r="F87" s="23">
        <v>1385834</v>
      </c>
      <c r="H87">
        <f t="shared" ref="H87" si="823">B87</f>
        <v>86</v>
      </c>
      <c r="I87" s="51">
        <v>43962</v>
      </c>
      <c r="J87" s="37">
        <f t="shared" ref="J87" si="824">C87-C86</f>
        <v>453</v>
      </c>
      <c r="K87" s="204">
        <f t="shared" ref="K87" si="825">J87/C86</f>
        <v>2.5597558908289539E-3</v>
      </c>
      <c r="L87" s="205">
        <f t="shared" si="53"/>
        <v>177423</v>
      </c>
      <c r="M87" s="37">
        <f t="shared" ref="M87" si="826">D87-D86</f>
        <v>744</v>
      </c>
      <c r="N87" s="204">
        <f t="shared" ref="N87" si="827">M87/D86</f>
        <v>3.3961747386680057E-3</v>
      </c>
      <c r="O87" s="205">
        <f t="shared" si="56"/>
        <v>219814</v>
      </c>
      <c r="P87" s="134">
        <f t="shared" ref="P87" si="828">E87-E86</f>
        <v>35</v>
      </c>
      <c r="Q87" s="206">
        <f t="shared" ref="Q87" si="829">P87/E86</f>
        <v>3.2186867757954753E-3</v>
      </c>
      <c r="R87" s="205">
        <f t="shared" si="59"/>
        <v>10909</v>
      </c>
      <c r="S87" s="134">
        <f t="shared" ref="S87" si="830">F87-F86</f>
        <v>18196</v>
      </c>
      <c r="T87" s="207">
        <f t="shared" ref="T87" si="831">S87/F86</f>
        <v>1.3304690276228066E-2</v>
      </c>
      <c r="U87" s="196">
        <f t="shared" si="62"/>
        <v>1385834</v>
      </c>
      <c r="Z87" s="248"/>
      <c r="AA87" s="68">
        <f t="shared" ref="AA87" si="832">B87</f>
        <v>86</v>
      </c>
      <c r="AB87" s="19">
        <v>43962</v>
      </c>
      <c r="AC87" s="134">
        <f t="shared" ref="AC87" si="833">C87-C86</f>
        <v>453</v>
      </c>
      <c r="AD87" s="193">
        <f t="shared" ref="AD87" si="834">AC87/C86</f>
        <v>2.5597558908289539E-3</v>
      </c>
      <c r="AE87" s="134">
        <f t="shared" ref="AE87" si="835">D87-D86</f>
        <v>744</v>
      </c>
      <c r="AF87" s="193">
        <f t="shared" ref="AF87" si="836">AE87/D86</f>
        <v>3.3961747386680057E-3</v>
      </c>
      <c r="AG87" s="134">
        <f t="shared" ref="AG87" si="837">E87-E86</f>
        <v>35</v>
      </c>
      <c r="AH87" s="193">
        <f t="shared" ref="AH87" si="838">AG87/E86</f>
        <v>3.2186867757954753E-3</v>
      </c>
      <c r="AI87" s="134">
        <f t="shared" ref="AI87" si="839">F87-F86</f>
        <v>18196</v>
      </c>
      <c r="AJ87" s="193">
        <f t="shared" ref="AJ87" si="840">AI87/F86</f>
        <v>1.3304690276228066E-2</v>
      </c>
    </row>
    <row r="88" spans="1:36" x14ac:dyDescent="0.3">
      <c r="A88" s="50">
        <v>43963</v>
      </c>
      <c r="B88" s="18">
        <f t="shared" si="10"/>
        <v>87</v>
      </c>
      <c r="C88" s="10">
        <v>178060</v>
      </c>
      <c r="D88" s="10">
        <v>221216</v>
      </c>
      <c r="E88" s="23">
        <v>10936</v>
      </c>
      <c r="F88" s="23">
        <v>1408636</v>
      </c>
      <c r="H88">
        <f t="shared" ref="H88" si="841">B88</f>
        <v>87</v>
      </c>
      <c r="I88" s="51">
        <v>43963</v>
      </c>
      <c r="J88" s="37">
        <f t="shared" ref="J88" si="842">C88-C87</f>
        <v>637</v>
      </c>
      <c r="K88" s="204">
        <f t="shared" ref="K88" si="843">J88/C87</f>
        <v>3.5902898722262617E-3</v>
      </c>
      <c r="L88" s="205">
        <f t="shared" si="53"/>
        <v>178060</v>
      </c>
      <c r="M88" s="37">
        <f t="shared" ref="M88" si="844">D88-D87</f>
        <v>1402</v>
      </c>
      <c r="N88" s="204">
        <f t="shared" ref="N88" si="845">M88/D87</f>
        <v>6.378119683004722E-3</v>
      </c>
      <c r="O88" s="205">
        <f t="shared" si="56"/>
        <v>221216</v>
      </c>
      <c r="P88" s="134">
        <f t="shared" ref="P88" si="846">E88-E87</f>
        <v>27</v>
      </c>
      <c r="Q88" s="206">
        <f t="shared" ref="Q88" si="847">P88/E87</f>
        <v>2.4750206251718766E-3</v>
      </c>
      <c r="R88" s="205">
        <f t="shared" si="59"/>
        <v>10936</v>
      </c>
      <c r="S88" s="134">
        <f t="shared" ref="S88" si="848">F88-F87</f>
        <v>22802</v>
      </c>
      <c r="T88" s="207">
        <f t="shared" ref="T88" si="849">S88/F87</f>
        <v>1.6453630088452152E-2</v>
      </c>
      <c r="U88" s="196">
        <f t="shared" si="62"/>
        <v>1408636</v>
      </c>
      <c r="Z88" s="253"/>
      <c r="AA88" s="68">
        <f t="shared" ref="AA88" si="850">B88</f>
        <v>87</v>
      </c>
      <c r="AB88" s="19">
        <v>43963</v>
      </c>
      <c r="AC88" s="134">
        <f t="shared" ref="AC88" si="851">C88-C87</f>
        <v>637</v>
      </c>
      <c r="AD88" s="193">
        <f t="shared" ref="AD88" si="852">AC88/C87</f>
        <v>3.5902898722262617E-3</v>
      </c>
      <c r="AE88" s="134">
        <f t="shared" ref="AE88" si="853">D88-D87</f>
        <v>1402</v>
      </c>
      <c r="AF88" s="193">
        <f t="shared" ref="AF88" si="854">AE88/D87</f>
        <v>6.378119683004722E-3</v>
      </c>
      <c r="AG88" s="134">
        <f t="shared" ref="AG88" si="855">E88-E87</f>
        <v>27</v>
      </c>
      <c r="AH88" s="193">
        <f t="shared" ref="AH88" si="856">AG88/E87</f>
        <v>2.4750206251718766E-3</v>
      </c>
      <c r="AI88" s="134">
        <f t="shared" ref="AI88" si="857">F88-F87</f>
        <v>22802</v>
      </c>
      <c r="AJ88" s="193">
        <f t="shared" ref="AJ88" si="858">AI88/F87</f>
        <v>1.6453630088452152E-2</v>
      </c>
    </row>
    <row r="89" spans="1:36" x14ac:dyDescent="0.3">
      <c r="A89" s="50">
        <v>43964</v>
      </c>
      <c r="B89" s="18">
        <f t="shared" si="10"/>
        <v>88</v>
      </c>
      <c r="C89" s="10">
        <v>178060</v>
      </c>
      <c r="D89" s="10">
        <v>222104</v>
      </c>
      <c r="E89" s="23">
        <v>10962</v>
      </c>
      <c r="F89" s="23">
        <v>1430347</v>
      </c>
      <c r="H89">
        <f t="shared" ref="H89" si="859">B89</f>
        <v>88</v>
      </c>
      <c r="I89" s="51">
        <v>43964</v>
      </c>
      <c r="J89" s="37">
        <f t="shared" ref="J89" si="860">C89-C88</f>
        <v>0</v>
      </c>
      <c r="K89" s="204">
        <f t="shared" ref="K89" si="861">J89/C88</f>
        <v>0</v>
      </c>
      <c r="L89" s="205">
        <f t="shared" ref="L89:L91" si="862">C89</f>
        <v>178060</v>
      </c>
      <c r="M89" s="37">
        <f t="shared" ref="M89" si="863">D89-D88</f>
        <v>888</v>
      </c>
      <c r="N89" s="204">
        <f t="shared" ref="N89" si="864">M89/D88</f>
        <v>4.0141761897873572E-3</v>
      </c>
      <c r="O89" s="205">
        <f t="shared" si="56"/>
        <v>222104</v>
      </c>
      <c r="P89" s="134">
        <f t="shared" ref="P89" si="865">E89-E88</f>
        <v>26</v>
      </c>
      <c r="Q89" s="206">
        <f t="shared" ref="Q89" si="866">P89/E88</f>
        <v>2.377468910021946E-3</v>
      </c>
      <c r="R89" s="205">
        <f t="shared" si="59"/>
        <v>10962</v>
      </c>
      <c r="S89" s="134">
        <f t="shared" ref="S89" si="867">F89-F88</f>
        <v>21711</v>
      </c>
      <c r="T89" s="207">
        <f t="shared" ref="T89" si="868">S89/F88</f>
        <v>1.5412782294361355E-2</v>
      </c>
      <c r="U89" s="196">
        <f t="shared" si="62"/>
        <v>1430347</v>
      </c>
      <c r="Z89" s="264"/>
      <c r="AA89" s="68">
        <f t="shared" ref="AA89" si="869">B89</f>
        <v>88</v>
      </c>
      <c r="AB89" s="19">
        <v>43964</v>
      </c>
      <c r="AC89" s="134">
        <f t="shared" ref="AC89" si="870">C89-C88</f>
        <v>0</v>
      </c>
      <c r="AD89" s="193">
        <f t="shared" ref="AD89" si="871">AC89/C88</f>
        <v>0</v>
      </c>
      <c r="AE89" s="134">
        <f t="shared" ref="AE89" si="872">D89-D88</f>
        <v>888</v>
      </c>
      <c r="AF89" s="193">
        <f t="shared" ref="AF89" si="873">AE89/D88</f>
        <v>4.0141761897873572E-3</v>
      </c>
      <c r="AG89" s="134">
        <f t="shared" ref="AG89" si="874">E89-E88</f>
        <v>26</v>
      </c>
      <c r="AH89" s="193">
        <f t="shared" ref="AH89" si="875">AG89/E88</f>
        <v>2.377468910021946E-3</v>
      </c>
      <c r="AI89" s="134">
        <f t="shared" ref="AI89" si="876">F89-F88</f>
        <v>21711</v>
      </c>
      <c r="AJ89" s="193">
        <f t="shared" ref="AJ89" si="877">AI89/F88</f>
        <v>1.5412782294361355E-2</v>
      </c>
    </row>
    <row r="90" spans="1:36" x14ac:dyDescent="0.3">
      <c r="A90" s="50">
        <v>43965</v>
      </c>
      <c r="B90" s="18">
        <f t="shared" si="10"/>
        <v>89</v>
      </c>
      <c r="C90" s="10">
        <v>178870</v>
      </c>
      <c r="D90" s="10">
        <v>223096</v>
      </c>
      <c r="E90" s="23">
        <v>10991</v>
      </c>
      <c r="F90" s="23">
        <v>1457593</v>
      </c>
      <c r="H90">
        <f t="shared" ref="H90" si="878">B90</f>
        <v>89</v>
      </c>
      <c r="I90" s="51">
        <v>43965</v>
      </c>
      <c r="J90" s="37">
        <f t="shared" ref="J90" si="879">C90-C89</f>
        <v>810</v>
      </c>
      <c r="K90" s="204">
        <f t="shared" ref="K90" si="880">J90/C89</f>
        <v>4.5490284173873973E-3</v>
      </c>
      <c r="L90" s="274">
        <f t="shared" si="862"/>
        <v>178870</v>
      </c>
      <c r="M90" s="37">
        <f t="shared" ref="M90" si="881">D90-D89</f>
        <v>992</v>
      </c>
      <c r="N90" s="204">
        <f t="shared" ref="N90" si="882">M90/D89</f>
        <v>4.4663761120916331E-3</v>
      </c>
      <c r="O90" s="274">
        <f t="shared" si="56"/>
        <v>223096</v>
      </c>
      <c r="P90" s="134">
        <f t="shared" ref="P90" si="883">E90-E89</f>
        <v>29</v>
      </c>
      <c r="Q90" s="206">
        <f t="shared" ref="Q90" si="884">P90/E89</f>
        <v>2.6455026455026454E-3</v>
      </c>
      <c r="R90" s="274">
        <f t="shared" si="59"/>
        <v>10991</v>
      </c>
      <c r="S90" s="134">
        <f t="shared" ref="S90" si="885">F90-F89</f>
        <v>27246</v>
      </c>
      <c r="T90" s="207">
        <f t="shared" ref="T90" si="886">S90/F89</f>
        <v>1.9048524588788595E-2</v>
      </c>
      <c r="U90" s="275">
        <f t="shared" si="62"/>
        <v>1457593</v>
      </c>
      <c r="Z90" s="272"/>
      <c r="AA90" s="68">
        <f t="shared" ref="AA90" si="887">B90</f>
        <v>89</v>
      </c>
      <c r="AB90" s="19">
        <v>43965</v>
      </c>
      <c r="AC90" s="134">
        <f t="shared" ref="AC90" si="888">C90-C89</f>
        <v>810</v>
      </c>
      <c r="AD90" s="193">
        <f t="shared" ref="AD90" si="889">AC90/C89</f>
        <v>4.5490284173873973E-3</v>
      </c>
      <c r="AE90" s="134">
        <f t="shared" ref="AE90" si="890">D90-D89</f>
        <v>992</v>
      </c>
      <c r="AF90" s="193">
        <f t="shared" ref="AF90" si="891">AE90/D89</f>
        <v>4.4663761120916331E-3</v>
      </c>
      <c r="AG90" s="134">
        <f t="shared" ref="AG90" si="892">E90-E89</f>
        <v>29</v>
      </c>
      <c r="AH90" s="193">
        <f t="shared" ref="AH90" si="893">AG90/E89</f>
        <v>2.6455026455026454E-3</v>
      </c>
      <c r="AI90" s="134">
        <f t="shared" ref="AI90" si="894">F90-F89</f>
        <v>27246</v>
      </c>
      <c r="AJ90" s="193">
        <f t="shared" ref="AJ90" si="895">AI90/F89</f>
        <v>1.9048524588788595E-2</v>
      </c>
    </row>
    <row r="91" spans="1:36" x14ac:dyDescent="0.3">
      <c r="A91" s="50">
        <v>43966</v>
      </c>
      <c r="B91" s="18">
        <f t="shared" si="10"/>
        <v>90</v>
      </c>
      <c r="C91" s="10">
        <v>179100</v>
      </c>
      <c r="D91" s="10">
        <v>223885</v>
      </c>
      <c r="E91" s="23">
        <v>11018</v>
      </c>
      <c r="F91" s="23">
        <v>1484285</v>
      </c>
      <c r="H91">
        <f t="shared" ref="H91" si="896">B91</f>
        <v>90</v>
      </c>
      <c r="I91" s="51">
        <v>43966</v>
      </c>
      <c r="J91" s="37">
        <f t="shared" ref="J91" si="897">C91-C90</f>
        <v>230</v>
      </c>
      <c r="K91" s="204">
        <f t="shared" ref="K91" si="898">J91/C90</f>
        <v>1.2858500587018505E-3</v>
      </c>
      <c r="L91" s="274">
        <f t="shared" si="862"/>
        <v>179100</v>
      </c>
      <c r="M91" s="37">
        <f t="shared" ref="M91" si="899">D91-D90</f>
        <v>789</v>
      </c>
      <c r="N91" s="204">
        <f t="shared" ref="N91" si="900">M91/D90</f>
        <v>3.5365941119518056E-3</v>
      </c>
      <c r="O91" s="274">
        <f t="shared" si="56"/>
        <v>223885</v>
      </c>
      <c r="P91" s="134">
        <f t="shared" ref="P91" si="901">E91-E90</f>
        <v>27</v>
      </c>
      <c r="Q91" s="206">
        <f t="shared" ref="Q91" si="902">P91/E90</f>
        <v>2.4565553634792103E-3</v>
      </c>
      <c r="R91" s="274">
        <f t="shared" si="59"/>
        <v>11018</v>
      </c>
      <c r="S91" s="134">
        <f t="shared" ref="S91" si="903">F91-F90</f>
        <v>26692</v>
      </c>
      <c r="T91" s="207">
        <f t="shared" ref="T91" si="904">S91/F90</f>
        <v>1.8312382125874643E-2</v>
      </c>
      <c r="U91" s="275">
        <f t="shared" si="62"/>
        <v>1484285</v>
      </c>
      <c r="Z91" s="272"/>
      <c r="AA91" s="68">
        <f t="shared" ref="AA91" si="905">B91</f>
        <v>90</v>
      </c>
      <c r="AB91" s="19">
        <v>43966</v>
      </c>
      <c r="AC91" s="134">
        <f t="shared" ref="AC91" si="906">C91-C90</f>
        <v>230</v>
      </c>
      <c r="AD91" s="193">
        <f t="shared" ref="AD91" si="907">AC91/C90</f>
        <v>1.2858500587018505E-3</v>
      </c>
      <c r="AE91" s="134">
        <f t="shared" ref="AE91" si="908">D91-D90</f>
        <v>789</v>
      </c>
      <c r="AF91" s="193">
        <f t="shared" ref="AF91" si="909">AE91/D90</f>
        <v>3.5365941119518056E-3</v>
      </c>
      <c r="AG91" s="134">
        <f t="shared" ref="AG91" si="910">E91-E90</f>
        <v>27</v>
      </c>
      <c r="AH91" s="193">
        <f t="shared" ref="AH91" si="911">AG91/E90</f>
        <v>2.4565553634792103E-3</v>
      </c>
      <c r="AI91" s="134">
        <f t="shared" ref="AI91" si="912">F91-F90</f>
        <v>26692</v>
      </c>
      <c r="AJ91" s="193">
        <f t="shared" ref="AJ91" si="913">AI91/F90</f>
        <v>1.8312382125874643E-2</v>
      </c>
    </row>
    <row r="92" spans="1:36" x14ac:dyDescent="0.3">
      <c r="A92" s="50">
        <v>43967</v>
      </c>
      <c r="B92" s="18">
        <f t="shared" si="10"/>
        <v>91</v>
      </c>
      <c r="C92" s="10">
        <v>179365</v>
      </c>
      <c r="D92" s="10">
        <v>224760</v>
      </c>
      <c r="E92" s="23">
        <v>11037</v>
      </c>
      <c r="F92" s="23">
        <v>1507773</v>
      </c>
      <c r="H92">
        <f t="shared" ref="H92" si="914">B92</f>
        <v>91</v>
      </c>
      <c r="I92" s="51">
        <v>43967</v>
      </c>
      <c r="J92" s="37">
        <f t="shared" ref="J92" si="915">C92-C91</f>
        <v>265</v>
      </c>
      <c r="K92" s="204">
        <f t="shared" ref="K92" si="916">J92/C91</f>
        <v>1.4796203238414294E-3</v>
      </c>
      <c r="L92" s="274">
        <f t="shared" ref="L92:L104" si="917">C92</f>
        <v>179365</v>
      </c>
      <c r="M92" s="37">
        <f t="shared" ref="M92" si="918">D92-D91</f>
        <v>875</v>
      </c>
      <c r="N92" s="204">
        <f t="shared" ref="N92" si="919">M92/D91</f>
        <v>3.9082564709560716E-3</v>
      </c>
      <c r="O92" s="274">
        <f t="shared" si="56"/>
        <v>224760</v>
      </c>
      <c r="P92" s="134">
        <f t="shared" ref="P92" si="920">E92-E91</f>
        <v>19</v>
      </c>
      <c r="Q92" s="206">
        <f t="shared" ref="Q92" si="921">P92/E91</f>
        <v>1.7244508985296788E-3</v>
      </c>
      <c r="R92" s="274">
        <f t="shared" si="59"/>
        <v>11037</v>
      </c>
      <c r="S92" s="134">
        <f t="shared" ref="S92" si="922">F92-F91</f>
        <v>23488</v>
      </c>
      <c r="T92" s="207">
        <f t="shared" ref="T92" si="923">S92/F91</f>
        <v>1.5824454198486139E-2</v>
      </c>
      <c r="U92" s="275">
        <f t="shared" si="62"/>
        <v>1507773</v>
      </c>
      <c r="Z92" s="272"/>
      <c r="AA92" s="68">
        <f t="shared" ref="AA92" si="924">B92</f>
        <v>91</v>
      </c>
      <c r="AB92" s="19">
        <v>43967</v>
      </c>
      <c r="AC92" s="285">
        <f t="shared" ref="AC92" si="925">C92-C91</f>
        <v>265</v>
      </c>
      <c r="AD92" s="286">
        <f t="shared" ref="AD92" si="926">AC92/C91</f>
        <v>1.4796203238414294E-3</v>
      </c>
      <c r="AE92" s="285">
        <f t="shared" ref="AE92" si="927">D92-D91</f>
        <v>875</v>
      </c>
      <c r="AF92" s="286">
        <f t="shared" ref="AF92" si="928">AE92/D91</f>
        <v>3.9082564709560716E-3</v>
      </c>
      <c r="AG92" s="285">
        <f t="shared" ref="AG92" si="929">E92-E91</f>
        <v>19</v>
      </c>
      <c r="AH92" s="286">
        <f t="shared" ref="AH92" si="930">AG92/E91</f>
        <v>1.7244508985296788E-3</v>
      </c>
      <c r="AI92" s="285">
        <f t="shared" ref="AI92" si="931">F92-F91</f>
        <v>23488</v>
      </c>
      <c r="AJ92" s="286">
        <f t="shared" ref="AJ92" si="932">AI92/F91</f>
        <v>1.5824454198486139E-2</v>
      </c>
    </row>
    <row r="93" spans="1:36" x14ac:dyDescent="0.3">
      <c r="A93" s="50">
        <v>43968</v>
      </c>
      <c r="B93" s="18">
        <f t="shared" si="10"/>
        <v>92</v>
      </c>
      <c r="C93" s="10">
        <v>179569</v>
      </c>
      <c r="D93" s="10">
        <v>225435</v>
      </c>
      <c r="E93" s="23">
        <v>11050</v>
      </c>
      <c r="F93" s="23">
        <v>1527664</v>
      </c>
      <c r="H93">
        <f t="shared" ref="H93" si="933">B93</f>
        <v>92</v>
      </c>
      <c r="I93" s="51">
        <v>43968</v>
      </c>
      <c r="J93" s="37">
        <f t="shared" ref="J93" si="934">C93-C92</f>
        <v>204</v>
      </c>
      <c r="K93" s="204">
        <f t="shared" ref="K93" si="935">J93/C92</f>
        <v>1.1373456359936441E-3</v>
      </c>
      <c r="L93" s="274">
        <f t="shared" si="917"/>
        <v>179569</v>
      </c>
      <c r="M93" s="37">
        <f t="shared" ref="M93" si="936">D93-D92</f>
        <v>675</v>
      </c>
      <c r="N93" s="204">
        <f t="shared" ref="N93" si="937">M93/D92</f>
        <v>3.0032034169781099E-3</v>
      </c>
      <c r="O93" s="274">
        <f t="shared" si="56"/>
        <v>225435</v>
      </c>
      <c r="P93" s="134">
        <f t="shared" ref="P93" si="938">E93-E92</f>
        <v>13</v>
      </c>
      <c r="Q93" s="206">
        <f t="shared" ref="Q93" si="939">P93/E92</f>
        <v>1.1778563015312131E-3</v>
      </c>
      <c r="R93" s="274">
        <f t="shared" si="59"/>
        <v>11050</v>
      </c>
      <c r="S93" s="134">
        <f t="shared" ref="S93" si="940">F93-F92</f>
        <v>19891</v>
      </c>
      <c r="T93" s="207">
        <f t="shared" ref="T93" si="941">S93/F92</f>
        <v>1.3192304146579095E-2</v>
      </c>
      <c r="U93" s="275">
        <f t="shared" si="62"/>
        <v>1527664</v>
      </c>
      <c r="Z93" s="272"/>
      <c r="AA93" s="68">
        <f t="shared" ref="AA93" si="942">B93</f>
        <v>92</v>
      </c>
      <c r="AB93" s="19">
        <v>43968</v>
      </c>
      <c r="AC93" s="134">
        <f t="shared" ref="AC93" si="943">C93-C92</f>
        <v>204</v>
      </c>
      <c r="AD93" s="193">
        <f t="shared" ref="AD93" si="944">AC93/C92</f>
        <v>1.1373456359936441E-3</v>
      </c>
      <c r="AE93" s="134">
        <f t="shared" ref="AE93" si="945">D93-D92</f>
        <v>675</v>
      </c>
      <c r="AF93" s="193">
        <f t="shared" ref="AF93" si="946">AE93/D92</f>
        <v>3.0032034169781099E-3</v>
      </c>
      <c r="AG93" s="134">
        <f t="shared" ref="AG93" si="947">E93-E92</f>
        <v>13</v>
      </c>
      <c r="AH93" s="193">
        <f t="shared" ref="AH93" si="948">AG93/E92</f>
        <v>1.1778563015312131E-3</v>
      </c>
      <c r="AI93" s="134">
        <f t="shared" ref="AI93" si="949">F93-F92</f>
        <v>19891</v>
      </c>
      <c r="AJ93" s="193">
        <f t="shared" ref="AJ93" si="950">AI93/F92</f>
        <v>1.3192304146579095E-2</v>
      </c>
    </row>
    <row r="94" spans="1:36" x14ac:dyDescent="0.3">
      <c r="A94" s="50">
        <v>43969</v>
      </c>
      <c r="B94" s="18">
        <f t="shared" si="10"/>
        <v>93</v>
      </c>
      <c r="C94" s="10">
        <v>179927</v>
      </c>
      <c r="D94" s="10">
        <v>225886</v>
      </c>
      <c r="E94" s="23">
        <v>11065</v>
      </c>
      <c r="F94" s="23">
        <v>1550294</v>
      </c>
      <c r="H94">
        <f t="shared" ref="H94" si="951">B94</f>
        <v>93</v>
      </c>
      <c r="I94" s="51">
        <v>43969</v>
      </c>
      <c r="J94" s="37">
        <f t="shared" ref="J94" si="952">C94-C93</f>
        <v>358</v>
      </c>
      <c r="K94" s="204">
        <f t="shared" ref="K94" si="953">J94/C93</f>
        <v>1.9936626032332973E-3</v>
      </c>
      <c r="L94" s="274">
        <f t="shared" si="917"/>
        <v>179927</v>
      </c>
      <c r="M94" s="37">
        <f t="shared" ref="M94" si="954">D94-D93</f>
        <v>451</v>
      </c>
      <c r="N94" s="204">
        <f t="shared" ref="N94" si="955">M94/D93</f>
        <v>2.0005766628961785E-3</v>
      </c>
      <c r="O94" s="274">
        <f t="shared" si="56"/>
        <v>225886</v>
      </c>
      <c r="P94" s="134">
        <f t="shared" ref="P94" si="956">E94-E93</f>
        <v>15</v>
      </c>
      <c r="Q94" s="206">
        <f t="shared" ref="Q94" si="957">P94/E93</f>
        <v>1.3574660633484162E-3</v>
      </c>
      <c r="R94" s="274">
        <f t="shared" si="59"/>
        <v>11065</v>
      </c>
      <c r="S94" s="134">
        <f t="shared" ref="S94" si="958">F94-F93</f>
        <v>22630</v>
      </c>
      <c r="T94" s="207">
        <f t="shared" ref="T94" si="959">S94/F93</f>
        <v>1.4813466835639251E-2</v>
      </c>
      <c r="U94" s="275">
        <f t="shared" si="62"/>
        <v>1550294</v>
      </c>
      <c r="Z94" s="272"/>
      <c r="AA94" s="68">
        <f t="shared" ref="AA94" si="960">B94</f>
        <v>93</v>
      </c>
      <c r="AB94" s="19">
        <v>43969</v>
      </c>
      <c r="AC94" s="285">
        <f t="shared" ref="AC94" si="961">C94-C93</f>
        <v>358</v>
      </c>
      <c r="AD94" s="286">
        <f t="shared" ref="AD94" si="962">AC94/C93</f>
        <v>1.9936626032332973E-3</v>
      </c>
      <c r="AE94" s="285">
        <f t="shared" ref="AE94" si="963">D94-D93</f>
        <v>451</v>
      </c>
      <c r="AF94" s="286">
        <f t="shared" ref="AF94" si="964">AE94/D93</f>
        <v>2.0005766628961785E-3</v>
      </c>
      <c r="AG94" s="285">
        <f t="shared" ref="AG94" si="965">E94-E93</f>
        <v>15</v>
      </c>
      <c r="AH94" s="286">
        <f t="shared" ref="AH94" si="966">AG94/E93</f>
        <v>1.3574660633484162E-3</v>
      </c>
      <c r="AI94" s="285">
        <f t="shared" ref="AI94" si="967">F94-F93</f>
        <v>22630</v>
      </c>
      <c r="AJ94" s="286">
        <f t="shared" ref="AJ94" si="968">AI94/F93</f>
        <v>1.4813466835639251E-2</v>
      </c>
    </row>
    <row r="95" spans="1:36" x14ac:dyDescent="0.3">
      <c r="A95" s="50">
        <v>43970</v>
      </c>
      <c r="B95" s="18">
        <f t="shared" si="10"/>
        <v>94</v>
      </c>
      <c r="C95" s="10">
        <v>180809</v>
      </c>
      <c r="D95" s="10">
        <v>226699</v>
      </c>
      <c r="E95" s="23">
        <v>11078</v>
      </c>
      <c r="F95" s="23">
        <v>1570583</v>
      </c>
      <c r="H95">
        <f t="shared" ref="H95:H96" si="969">B95</f>
        <v>94</v>
      </c>
      <c r="I95" s="51">
        <v>43970</v>
      </c>
      <c r="J95" s="37">
        <f t="shared" ref="J95:J96" si="970">C95-C94</f>
        <v>882</v>
      </c>
      <c r="K95" s="204">
        <f t="shared" ref="K95:K96" si="971">J95/C94</f>
        <v>4.9019880284782158E-3</v>
      </c>
      <c r="L95" s="274">
        <f t="shared" si="917"/>
        <v>180809</v>
      </c>
      <c r="M95" s="37">
        <f t="shared" ref="M95:M96" si="972">D95-D94</f>
        <v>813</v>
      </c>
      <c r="N95" s="204">
        <f t="shared" ref="N95:N96" si="973">M95/D94</f>
        <v>3.59916063855219E-3</v>
      </c>
      <c r="O95" s="274">
        <f t="shared" si="56"/>
        <v>226699</v>
      </c>
      <c r="P95" s="134">
        <f t="shared" ref="P95:P96" si="974">E95-E94</f>
        <v>13</v>
      </c>
      <c r="Q95" s="206">
        <f t="shared" ref="Q95:Q96" si="975">P95/E94</f>
        <v>1.174875734297334E-3</v>
      </c>
      <c r="R95" s="274">
        <f t="shared" si="59"/>
        <v>11078</v>
      </c>
      <c r="S95" s="134">
        <f t="shared" ref="S95:S96" si="976">F95-F94</f>
        <v>20289</v>
      </c>
      <c r="T95" s="207">
        <f t="shared" ref="T95:T96" si="977">S95/F94</f>
        <v>1.3087195073966615E-2</v>
      </c>
      <c r="U95" s="275">
        <f t="shared" si="62"/>
        <v>1570583</v>
      </c>
      <c r="Z95" s="272"/>
      <c r="AA95" s="68">
        <f t="shared" ref="AA95:AA96" si="978">B95</f>
        <v>94</v>
      </c>
      <c r="AB95" s="19">
        <v>43970</v>
      </c>
      <c r="AC95" s="134">
        <f t="shared" ref="AC95:AC96" si="979">C95-C94</f>
        <v>882</v>
      </c>
      <c r="AD95" s="193">
        <f t="shared" ref="AD95:AD96" si="980">AC95/C94</f>
        <v>4.9019880284782158E-3</v>
      </c>
      <c r="AE95" s="134">
        <f t="shared" ref="AE95:AE96" si="981">D95-D94</f>
        <v>813</v>
      </c>
      <c r="AF95" s="193">
        <f t="shared" ref="AF95:AF96" si="982">AE95/D94</f>
        <v>3.59916063855219E-3</v>
      </c>
      <c r="AG95" s="134">
        <f t="shared" ref="AG95:AG96" si="983">E95-E94</f>
        <v>13</v>
      </c>
      <c r="AH95" s="193">
        <f t="shared" ref="AH95:AH96" si="984">AG95/E94</f>
        <v>1.174875734297334E-3</v>
      </c>
      <c r="AI95" s="134">
        <f t="shared" ref="AI95:AI96" si="985">F95-F94</f>
        <v>20289</v>
      </c>
      <c r="AJ95" s="193">
        <f t="shared" ref="AJ95:AJ96" si="986">AI95/F94</f>
        <v>1.3087195073966615E-2</v>
      </c>
    </row>
    <row r="96" spans="1:36" x14ac:dyDescent="0.3">
      <c r="A96" s="50">
        <v>43971</v>
      </c>
      <c r="B96" s="18">
        <f t="shared" si="10"/>
        <v>95</v>
      </c>
      <c r="C96" s="10">
        <v>181575</v>
      </c>
      <c r="D96" s="10">
        <v>227364</v>
      </c>
      <c r="E96" s="23">
        <v>11110</v>
      </c>
      <c r="F96" s="23">
        <v>1592722</v>
      </c>
      <c r="H96">
        <f t="shared" si="969"/>
        <v>95</v>
      </c>
      <c r="I96" s="51">
        <v>43971</v>
      </c>
      <c r="J96" s="37">
        <f t="shared" si="970"/>
        <v>766</v>
      </c>
      <c r="K96" s="204">
        <f t="shared" si="971"/>
        <v>4.2365147752600812E-3</v>
      </c>
      <c r="L96" s="274">
        <f t="shared" si="917"/>
        <v>181575</v>
      </c>
      <c r="M96" s="37">
        <f t="shared" si="972"/>
        <v>665</v>
      </c>
      <c r="N96" s="204">
        <f t="shared" si="973"/>
        <v>2.9334050878036515E-3</v>
      </c>
      <c r="O96" s="274">
        <f t="shared" si="56"/>
        <v>227364</v>
      </c>
      <c r="P96" s="134">
        <f t="shared" si="974"/>
        <v>32</v>
      </c>
      <c r="Q96" s="206">
        <f t="shared" si="975"/>
        <v>2.8886080519949448E-3</v>
      </c>
      <c r="R96" s="274">
        <f t="shared" si="59"/>
        <v>11110</v>
      </c>
      <c r="S96" s="134">
        <f t="shared" si="976"/>
        <v>22139</v>
      </c>
      <c r="T96" s="207">
        <f t="shared" si="977"/>
        <v>1.4096039496161616E-2</v>
      </c>
      <c r="U96" s="275">
        <f t="shared" si="62"/>
        <v>1592722</v>
      </c>
      <c r="Z96" s="272"/>
      <c r="AA96" s="68">
        <f t="shared" si="978"/>
        <v>95</v>
      </c>
      <c r="AB96" s="19">
        <v>43971</v>
      </c>
      <c r="AC96" s="134">
        <f t="shared" si="979"/>
        <v>766</v>
      </c>
      <c r="AD96" s="193">
        <f t="shared" si="980"/>
        <v>4.2365147752600812E-3</v>
      </c>
      <c r="AE96" s="134">
        <f t="shared" si="981"/>
        <v>665</v>
      </c>
      <c r="AF96" s="193">
        <f t="shared" si="982"/>
        <v>2.9334050878036515E-3</v>
      </c>
      <c r="AG96" s="134">
        <f t="shared" si="983"/>
        <v>32</v>
      </c>
      <c r="AH96" s="193">
        <f t="shared" si="984"/>
        <v>2.8886080519949448E-3</v>
      </c>
      <c r="AI96" s="134">
        <f t="shared" si="985"/>
        <v>22139</v>
      </c>
      <c r="AJ96" s="193">
        <f t="shared" si="986"/>
        <v>1.4096039496161616E-2</v>
      </c>
    </row>
    <row r="97" spans="1:36" x14ac:dyDescent="0.3">
      <c r="A97" s="50">
        <v>43972</v>
      </c>
      <c r="B97" s="18">
        <f t="shared" ref="B97:B160" si="987">B96+1</f>
        <v>96</v>
      </c>
      <c r="C97" s="10">
        <v>181826</v>
      </c>
      <c r="D97" s="10">
        <v>228006</v>
      </c>
      <c r="E97" s="23">
        <v>11122</v>
      </c>
      <c r="F97" s="23">
        <v>1620897</v>
      </c>
      <c r="H97">
        <f t="shared" ref="H97:H102" si="988">B97</f>
        <v>96</v>
      </c>
      <c r="I97" s="51">
        <v>43972</v>
      </c>
      <c r="J97" s="37">
        <f t="shared" ref="J97" si="989">C97-C96</f>
        <v>251</v>
      </c>
      <c r="K97" s="204">
        <f t="shared" ref="K97" si="990">J97/C96</f>
        <v>1.3823488916425719E-3</v>
      </c>
      <c r="L97" s="274">
        <f t="shared" si="917"/>
        <v>181826</v>
      </c>
      <c r="M97" s="37">
        <f t="shared" ref="M97" si="991">D97-D96</f>
        <v>642</v>
      </c>
      <c r="N97" s="204">
        <f t="shared" ref="N97" si="992">M97/D96</f>
        <v>2.8236660157280836E-3</v>
      </c>
      <c r="O97" s="274">
        <f t="shared" si="56"/>
        <v>228006</v>
      </c>
      <c r="P97" s="134">
        <f t="shared" ref="P97" si="993">E97-E96</f>
        <v>12</v>
      </c>
      <c r="Q97" s="206">
        <f t="shared" ref="Q97" si="994">P97/E96</f>
        <v>1.0801080108010801E-3</v>
      </c>
      <c r="R97" s="274">
        <f t="shared" si="59"/>
        <v>11122</v>
      </c>
      <c r="S97" s="134">
        <f t="shared" ref="S97" si="995">F97-F96</f>
        <v>28175</v>
      </c>
      <c r="T97" s="207">
        <f t="shared" ref="T97" si="996">S97/F96</f>
        <v>1.7689841667284059E-2</v>
      </c>
      <c r="U97" s="275">
        <f t="shared" si="62"/>
        <v>1620897</v>
      </c>
      <c r="Z97" s="272"/>
      <c r="AA97" s="68">
        <f t="shared" ref="AA97:AA102" si="997">B97</f>
        <v>96</v>
      </c>
      <c r="AB97" s="19">
        <v>43972</v>
      </c>
      <c r="AC97" s="134">
        <f t="shared" ref="AC97" si="998">C97-C96</f>
        <v>251</v>
      </c>
      <c r="AD97" s="193">
        <f t="shared" ref="AD97" si="999">AC97/C96</f>
        <v>1.3823488916425719E-3</v>
      </c>
      <c r="AE97" s="134">
        <f t="shared" ref="AE97" si="1000">D97-D96</f>
        <v>642</v>
      </c>
      <c r="AF97" s="193">
        <f t="shared" ref="AF97" si="1001">AE97/D96</f>
        <v>2.8236660157280836E-3</v>
      </c>
      <c r="AG97" s="134">
        <f t="shared" ref="AG97" si="1002">E97-E96</f>
        <v>12</v>
      </c>
      <c r="AH97" s="193">
        <f t="shared" ref="AH97" si="1003">AG97/E96</f>
        <v>1.0801080108010801E-3</v>
      </c>
      <c r="AI97" s="134">
        <f t="shared" ref="AI97" si="1004">F97-F96</f>
        <v>28175</v>
      </c>
      <c r="AJ97" s="193">
        <f t="shared" ref="AJ97" si="1005">AI97/F96</f>
        <v>1.7689841667284059E-2</v>
      </c>
    </row>
    <row r="98" spans="1:36" x14ac:dyDescent="0.3">
      <c r="A98" s="50">
        <v>43973</v>
      </c>
      <c r="B98" s="18">
        <f t="shared" si="987"/>
        <v>97</v>
      </c>
      <c r="C98" s="10">
        <v>182219</v>
      </c>
      <c r="D98" s="10">
        <v>228658</v>
      </c>
      <c r="E98" s="23">
        <v>11142</v>
      </c>
      <c r="F98" s="23">
        <v>1644899</v>
      </c>
      <c r="H98">
        <f t="shared" si="988"/>
        <v>97</v>
      </c>
      <c r="I98" s="51">
        <v>43973</v>
      </c>
      <c r="J98" s="37">
        <f t="shared" ref="J98" si="1006">C98-C97</f>
        <v>393</v>
      </c>
      <c r="K98" s="204">
        <f t="shared" ref="K98" si="1007">J98/C97</f>
        <v>2.1614070594964418E-3</v>
      </c>
      <c r="L98" s="274">
        <f t="shared" si="917"/>
        <v>182219</v>
      </c>
      <c r="M98" s="37">
        <f t="shared" ref="M98" si="1008">D98-D97</f>
        <v>652</v>
      </c>
      <c r="N98" s="204">
        <f t="shared" ref="N98" si="1009">M98/D97</f>
        <v>2.8595738708630473E-3</v>
      </c>
      <c r="O98" s="274">
        <f t="shared" si="56"/>
        <v>228658</v>
      </c>
      <c r="P98" s="134">
        <f t="shared" ref="P98" si="1010">E98-E97</f>
        <v>20</v>
      </c>
      <c r="Q98" s="206">
        <f t="shared" ref="Q98" si="1011">P98/E97</f>
        <v>1.7982377270275131E-3</v>
      </c>
      <c r="R98" s="274">
        <f t="shared" si="59"/>
        <v>11142</v>
      </c>
      <c r="S98" s="134">
        <f t="shared" ref="S98" si="1012">F98-F97</f>
        <v>24002</v>
      </c>
      <c r="T98" s="207">
        <f t="shared" ref="T98" si="1013">S98/F97</f>
        <v>1.4807850221204679E-2</v>
      </c>
      <c r="U98" s="275">
        <f t="shared" si="62"/>
        <v>1644899</v>
      </c>
      <c r="Z98" s="272"/>
      <c r="AA98" s="68">
        <f t="shared" si="997"/>
        <v>97</v>
      </c>
      <c r="AB98" s="19">
        <v>43973</v>
      </c>
      <c r="AC98" s="134">
        <f t="shared" ref="AC98" si="1014">C98-C97</f>
        <v>393</v>
      </c>
      <c r="AD98" s="193">
        <f t="shared" ref="AD98" si="1015">AC98/C97</f>
        <v>2.1614070594964418E-3</v>
      </c>
      <c r="AE98" s="134">
        <f t="shared" ref="AE98" si="1016">D98-D97</f>
        <v>652</v>
      </c>
      <c r="AF98" s="193">
        <f t="shared" ref="AF98" si="1017">AE98/D97</f>
        <v>2.8595738708630473E-3</v>
      </c>
      <c r="AG98" s="134">
        <f t="shared" ref="AG98" si="1018">E98-E97</f>
        <v>20</v>
      </c>
      <c r="AH98" s="193">
        <f t="shared" ref="AH98" si="1019">AG98/E97</f>
        <v>1.7982377270275131E-3</v>
      </c>
      <c r="AI98" s="134">
        <f t="shared" ref="AI98" si="1020">F98-F97</f>
        <v>24002</v>
      </c>
      <c r="AJ98" s="193">
        <f t="shared" ref="AJ98" si="1021">AI98/F97</f>
        <v>1.4807850221204679E-2</v>
      </c>
    </row>
    <row r="99" spans="1:36" x14ac:dyDescent="0.3">
      <c r="A99" s="50">
        <v>43974</v>
      </c>
      <c r="B99" s="18">
        <f t="shared" si="987"/>
        <v>98</v>
      </c>
      <c r="C99" s="10">
        <v>182469</v>
      </c>
      <c r="D99" s="10">
        <v>229327</v>
      </c>
      <c r="E99" s="23">
        <v>11165</v>
      </c>
      <c r="F99" s="23">
        <v>1666828</v>
      </c>
      <c r="H99">
        <f t="shared" si="988"/>
        <v>98</v>
      </c>
      <c r="I99" s="51">
        <v>43974</v>
      </c>
      <c r="J99" s="37">
        <f t="shared" ref="J99" si="1022">C99-C98</f>
        <v>250</v>
      </c>
      <c r="K99" s="204">
        <f t="shared" ref="K99" si="1023">J99/C98</f>
        <v>1.3719754800542204E-3</v>
      </c>
      <c r="L99" s="205">
        <f t="shared" si="917"/>
        <v>182469</v>
      </c>
      <c r="M99" s="37">
        <f t="shared" ref="M99" si="1024">D99-D98</f>
        <v>669</v>
      </c>
      <c r="N99" s="204">
        <f t="shared" ref="N99" si="1025">M99/D98</f>
        <v>2.9257668657995785E-3</v>
      </c>
      <c r="O99" s="205">
        <f t="shared" si="56"/>
        <v>229327</v>
      </c>
      <c r="P99" s="134">
        <f t="shared" ref="P99" si="1026">E99-E98</f>
        <v>23</v>
      </c>
      <c r="Q99" s="206">
        <f t="shared" ref="Q99" si="1027">P99/E98</f>
        <v>2.0642613534374438E-3</v>
      </c>
      <c r="R99" s="205">
        <f t="shared" si="59"/>
        <v>11165</v>
      </c>
      <c r="S99" s="134">
        <f t="shared" ref="S99" si="1028">F99-F98</f>
        <v>21929</v>
      </c>
      <c r="T99" s="207">
        <f t="shared" ref="T99" si="1029">S99/F98</f>
        <v>1.3331517619014906E-2</v>
      </c>
      <c r="U99" s="196">
        <f t="shared" si="62"/>
        <v>1666828</v>
      </c>
      <c r="Z99" s="272"/>
      <c r="AA99" s="68">
        <f t="shared" si="997"/>
        <v>98</v>
      </c>
      <c r="AB99" s="19">
        <v>43974</v>
      </c>
      <c r="AC99" s="134">
        <f t="shared" ref="AC99" si="1030">C99-C98</f>
        <v>250</v>
      </c>
      <c r="AD99" s="193">
        <f t="shared" ref="AD99" si="1031">AC99/C98</f>
        <v>1.3719754800542204E-3</v>
      </c>
      <c r="AE99" s="134">
        <f t="shared" ref="AE99" si="1032">D99-D98</f>
        <v>669</v>
      </c>
      <c r="AF99" s="193">
        <f t="shared" ref="AF99" si="1033">AE99/D98</f>
        <v>2.9257668657995785E-3</v>
      </c>
      <c r="AG99" s="134">
        <f t="shared" ref="AG99" si="1034">E99-E98</f>
        <v>23</v>
      </c>
      <c r="AH99" s="193">
        <f t="shared" ref="AH99" si="1035">AG99/E98</f>
        <v>2.0642613534374438E-3</v>
      </c>
      <c r="AI99" s="134">
        <f t="shared" ref="AI99" si="1036">F99-F98</f>
        <v>21929</v>
      </c>
      <c r="AJ99" s="193">
        <f t="shared" ref="AJ99" si="1037">AI99/F98</f>
        <v>1.3331517619014906E-2</v>
      </c>
    </row>
    <row r="100" spans="1:36" x14ac:dyDescent="0.3">
      <c r="A100" s="50">
        <v>43975</v>
      </c>
      <c r="B100" s="18">
        <f t="shared" si="987"/>
        <v>99</v>
      </c>
      <c r="C100" s="10">
        <v>182584</v>
      </c>
      <c r="D100" s="10">
        <v>229858</v>
      </c>
      <c r="E100" s="23">
        <v>11190</v>
      </c>
      <c r="F100" s="23">
        <v>1686436</v>
      </c>
      <c r="H100">
        <f t="shared" si="988"/>
        <v>99</v>
      </c>
      <c r="I100" s="51">
        <v>43975</v>
      </c>
      <c r="J100" s="37">
        <f t="shared" ref="J100" si="1038">C100-C99</f>
        <v>115</v>
      </c>
      <c r="K100" s="204">
        <f t="shared" ref="K100" si="1039">J100/C99</f>
        <v>6.3024404145361676E-4</v>
      </c>
      <c r="L100" s="205">
        <f t="shared" si="917"/>
        <v>182584</v>
      </c>
      <c r="M100" s="37">
        <f t="shared" ref="M100" si="1040">D100-D99</f>
        <v>531</v>
      </c>
      <c r="N100" s="204">
        <f t="shared" ref="N100" si="1041">M100/D99</f>
        <v>2.3154709214353304E-3</v>
      </c>
      <c r="O100" s="205">
        <f t="shared" si="56"/>
        <v>229858</v>
      </c>
      <c r="P100" s="134">
        <f t="shared" ref="P100" si="1042">E100-E99</f>
        <v>25</v>
      </c>
      <c r="Q100" s="206">
        <f t="shared" ref="Q100" si="1043">P100/E99</f>
        <v>2.2391401701746527E-3</v>
      </c>
      <c r="R100" s="205">
        <f t="shared" si="59"/>
        <v>11190</v>
      </c>
      <c r="S100" s="134">
        <f t="shared" ref="S100" si="1044">F100-F99</f>
        <v>19608</v>
      </c>
      <c r="T100" s="207">
        <f t="shared" ref="T100" si="1045">S100/F99</f>
        <v>1.1763661277588329E-2</v>
      </c>
      <c r="U100" s="196">
        <f t="shared" si="62"/>
        <v>1686436</v>
      </c>
      <c r="Z100" s="272"/>
      <c r="AA100" s="68">
        <f t="shared" si="997"/>
        <v>99</v>
      </c>
      <c r="AB100" s="19">
        <v>43975</v>
      </c>
      <c r="AC100" s="134">
        <f t="shared" ref="AC100" si="1046">C100-C99</f>
        <v>115</v>
      </c>
      <c r="AD100" s="193">
        <f t="shared" ref="AD100" si="1047">AC100/C99</f>
        <v>6.3024404145361676E-4</v>
      </c>
      <c r="AE100" s="134">
        <f t="shared" ref="AE100" si="1048">D100-D99</f>
        <v>531</v>
      </c>
      <c r="AF100" s="193">
        <f t="shared" ref="AF100" si="1049">AE100/D99</f>
        <v>2.3154709214353304E-3</v>
      </c>
      <c r="AG100" s="134">
        <f t="shared" ref="AG100" si="1050">E100-E99</f>
        <v>25</v>
      </c>
      <c r="AH100" s="193">
        <f t="shared" ref="AH100" si="1051">AG100/E99</f>
        <v>2.2391401701746527E-3</v>
      </c>
      <c r="AI100" s="134">
        <f t="shared" ref="AI100" si="1052">F100-F99</f>
        <v>19608</v>
      </c>
      <c r="AJ100" s="193">
        <f t="shared" ref="AJ100" si="1053">AI100/F99</f>
        <v>1.1763661277588329E-2</v>
      </c>
    </row>
    <row r="101" spans="1:36" x14ac:dyDescent="0.3">
      <c r="A101" s="50">
        <v>43976</v>
      </c>
      <c r="B101" s="18">
        <f t="shared" si="987"/>
        <v>100</v>
      </c>
      <c r="C101" s="10">
        <v>182722</v>
      </c>
      <c r="D101" s="10">
        <v>230158</v>
      </c>
      <c r="E101" s="23">
        <v>11206</v>
      </c>
      <c r="F101" s="23">
        <v>1706226</v>
      </c>
      <c r="H101">
        <f t="shared" si="988"/>
        <v>100</v>
      </c>
      <c r="I101" s="51">
        <v>43976</v>
      </c>
      <c r="J101" s="37">
        <f t="shared" ref="J101" si="1054">C101-C100</f>
        <v>138</v>
      </c>
      <c r="K101" s="204">
        <f t="shared" ref="K101" si="1055">J101/C100</f>
        <v>7.5581650089821676E-4</v>
      </c>
      <c r="L101" s="274">
        <f t="shared" si="917"/>
        <v>182722</v>
      </c>
      <c r="M101" s="37">
        <f t="shared" ref="M101" si="1056">D101-D100</f>
        <v>300</v>
      </c>
      <c r="N101" s="204">
        <f t="shared" ref="N101" si="1057">M101/D100</f>
        <v>1.3051536165806716E-3</v>
      </c>
      <c r="O101" s="274">
        <f t="shared" si="56"/>
        <v>230158</v>
      </c>
      <c r="P101" s="134">
        <f t="shared" ref="P101" si="1058">E101-E100</f>
        <v>16</v>
      </c>
      <c r="Q101" s="206">
        <f t="shared" ref="Q101" si="1059">P101/E100</f>
        <v>1.4298480786416443E-3</v>
      </c>
      <c r="R101" s="274">
        <f t="shared" si="59"/>
        <v>11206</v>
      </c>
      <c r="S101" s="134">
        <f t="shared" ref="S101" si="1060">F101-F100</f>
        <v>19790</v>
      </c>
      <c r="T101" s="207">
        <f t="shared" ref="T101" si="1061">S101/F100</f>
        <v>1.1734806420166553E-2</v>
      </c>
      <c r="U101" s="275">
        <f t="shared" si="62"/>
        <v>1706226</v>
      </c>
      <c r="Z101" s="272"/>
      <c r="AA101" s="68">
        <f t="shared" si="997"/>
        <v>100</v>
      </c>
      <c r="AB101" s="19">
        <v>43976</v>
      </c>
      <c r="AC101" s="134">
        <f t="shared" ref="AC101" si="1062">C101-C100</f>
        <v>138</v>
      </c>
      <c r="AD101" s="193">
        <f t="shared" ref="AD101" si="1063">AC101/C100</f>
        <v>7.5581650089821676E-4</v>
      </c>
      <c r="AE101" s="134">
        <f t="shared" ref="AE101" si="1064">D101-D100</f>
        <v>300</v>
      </c>
      <c r="AF101" s="193">
        <f t="shared" ref="AF101" si="1065">AE101/D100</f>
        <v>1.3051536165806716E-3</v>
      </c>
      <c r="AG101" s="134">
        <f t="shared" ref="AG101" si="1066">E101-E100</f>
        <v>16</v>
      </c>
      <c r="AH101" s="193">
        <f t="shared" ref="AH101" si="1067">AG101/E100</f>
        <v>1.4298480786416443E-3</v>
      </c>
      <c r="AI101" s="134">
        <f t="shared" ref="AI101" si="1068">F101-F100</f>
        <v>19790</v>
      </c>
      <c r="AJ101" s="193">
        <f t="shared" ref="AJ101" si="1069">AI101/F100</f>
        <v>1.1734806420166553E-2</v>
      </c>
    </row>
    <row r="102" spans="1:36" x14ac:dyDescent="0.3">
      <c r="A102" s="50">
        <v>43977</v>
      </c>
      <c r="B102" s="18">
        <f t="shared" si="987"/>
        <v>101</v>
      </c>
      <c r="C102" s="10">
        <v>182722</v>
      </c>
      <c r="D102" s="10">
        <v>230555</v>
      </c>
      <c r="E102" s="23">
        <v>11225</v>
      </c>
      <c r="F102" s="23">
        <v>1725257</v>
      </c>
      <c r="H102">
        <f t="shared" si="988"/>
        <v>101</v>
      </c>
      <c r="I102" s="51">
        <v>43977</v>
      </c>
      <c r="J102" s="37">
        <f t="shared" ref="J102" si="1070">C102-C101</f>
        <v>0</v>
      </c>
      <c r="K102" s="204">
        <f t="shared" ref="K102" si="1071">J102/C101</f>
        <v>0</v>
      </c>
      <c r="L102" s="274">
        <f t="shared" si="917"/>
        <v>182722</v>
      </c>
      <c r="M102" s="37">
        <f t="shared" ref="M102" si="1072">D102-D101</f>
        <v>397</v>
      </c>
      <c r="N102" s="204">
        <f t="shared" ref="N102" si="1073">M102/D101</f>
        <v>1.7249020238271102E-3</v>
      </c>
      <c r="O102" s="274">
        <f t="shared" si="56"/>
        <v>230555</v>
      </c>
      <c r="P102" s="134">
        <f t="shared" ref="P102" si="1074">E102-E101</f>
        <v>19</v>
      </c>
      <c r="Q102" s="206">
        <f t="shared" ref="Q102" si="1075">P102/E101</f>
        <v>1.6955202570051759E-3</v>
      </c>
      <c r="R102" s="274">
        <f t="shared" si="59"/>
        <v>11225</v>
      </c>
      <c r="S102" s="134">
        <f t="shared" ref="S102" si="1076">F102-F101</f>
        <v>19031</v>
      </c>
      <c r="T102" s="207">
        <f t="shared" ref="T102" si="1077">S102/F101</f>
        <v>1.1153856523110069E-2</v>
      </c>
      <c r="U102" s="275">
        <f t="shared" si="62"/>
        <v>1725257</v>
      </c>
      <c r="Z102" s="272"/>
      <c r="AA102" s="68">
        <f t="shared" si="997"/>
        <v>101</v>
      </c>
      <c r="AB102" s="19">
        <v>43977</v>
      </c>
      <c r="AC102" s="134">
        <f t="shared" ref="AC102" si="1078">C102-C101</f>
        <v>0</v>
      </c>
      <c r="AD102" s="193">
        <f t="shared" ref="AD102" si="1079">AC102/C101</f>
        <v>0</v>
      </c>
      <c r="AE102" s="134">
        <f t="shared" ref="AE102" si="1080">D102-D101</f>
        <v>397</v>
      </c>
      <c r="AF102" s="193">
        <f t="shared" ref="AF102" si="1081">AE102/D101</f>
        <v>1.7249020238271102E-3</v>
      </c>
      <c r="AG102" s="134">
        <f t="shared" ref="AG102" si="1082">E102-E101</f>
        <v>19</v>
      </c>
      <c r="AH102" s="193">
        <f t="shared" ref="AH102" si="1083">AG102/E101</f>
        <v>1.6955202570051759E-3</v>
      </c>
      <c r="AI102" s="134">
        <f t="shared" ref="AI102" si="1084">F102-F101</f>
        <v>19031</v>
      </c>
      <c r="AJ102" s="193">
        <f t="shared" ref="AJ102" si="1085">AI102/F101</f>
        <v>1.1153856523110069E-2</v>
      </c>
    </row>
    <row r="103" spans="1:36" x14ac:dyDescent="0.3">
      <c r="A103" s="50">
        <v>43978</v>
      </c>
      <c r="B103" s="18">
        <f t="shared" si="987"/>
        <v>102</v>
      </c>
      <c r="C103" s="10">
        <v>182913</v>
      </c>
      <c r="D103" s="10">
        <v>231139</v>
      </c>
      <c r="E103" s="23">
        <v>11265</v>
      </c>
      <c r="F103" s="23">
        <v>1745803</v>
      </c>
      <c r="H103">
        <f t="shared" ref="H103" si="1086">B103</f>
        <v>102</v>
      </c>
      <c r="I103" s="51">
        <v>43978</v>
      </c>
      <c r="J103" s="37">
        <f t="shared" ref="J103" si="1087">C103-C102</f>
        <v>191</v>
      </c>
      <c r="K103" s="204">
        <f t="shared" ref="K103" si="1088">J103/C102</f>
        <v>1.045303794835871E-3</v>
      </c>
      <c r="L103" s="274">
        <f t="shared" si="917"/>
        <v>182913</v>
      </c>
      <c r="M103" s="37">
        <f t="shared" ref="M103" si="1089">D103-D102</f>
        <v>584</v>
      </c>
      <c r="N103" s="204">
        <f t="shared" ref="N103" si="1090">M103/D102</f>
        <v>2.5330181518509682E-3</v>
      </c>
      <c r="O103" s="274">
        <f t="shared" si="56"/>
        <v>231139</v>
      </c>
      <c r="P103" s="134">
        <f t="shared" ref="P103" si="1091">E103-E102</f>
        <v>40</v>
      </c>
      <c r="Q103" s="206">
        <f t="shared" ref="Q103" si="1092">P103/E102</f>
        <v>3.5634743875278397E-3</v>
      </c>
      <c r="R103" s="274">
        <f t="shared" si="59"/>
        <v>11265</v>
      </c>
      <c r="S103" s="134">
        <f t="shared" ref="S103" si="1093">F103-F102</f>
        <v>20546</v>
      </c>
      <c r="T103" s="207">
        <f t="shared" ref="T103" si="1094">S103/F102</f>
        <v>1.1908950376668519E-2</v>
      </c>
      <c r="U103" s="275">
        <f t="shared" si="62"/>
        <v>1745803</v>
      </c>
      <c r="Z103" s="272"/>
      <c r="AA103" s="68">
        <f t="shared" ref="AA103" si="1095">B103</f>
        <v>102</v>
      </c>
      <c r="AB103" s="19">
        <v>43978</v>
      </c>
      <c r="AC103" s="134">
        <f t="shared" ref="AC103" si="1096">C103-C102</f>
        <v>191</v>
      </c>
      <c r="AD103" s="193">
        <f t="shared" ref="AD103" si="1097">AC103/C102</f>
        <v>1.045303794835871E-3</v>
      </c>
      <c r="AE103" s="134">
        <f t="shared" ref="AE103" si="1098">D103-D102</f>
        <v>584</v>
      </c>
      <c r="AF103" s="193">
        <f t="shared" ref="AF103" si="1099">AE103/D102</f>
        <v>2.5330181518509682E-3</v>
      </c>
      <c r="AG103" s="134">
        <f t="shared" ref="AG103" si="1100">E103-E102</f>
        <v>40</v>
      </c>
      <c r="AH103" s="193">
        <f t="shared" ref="AH103" si="1101">AG103/E102</f>
        <v>3.5634743875278397E-3</v>
      </c>
      <c r="AI103" s="134">
        <f t="shared" ref="AI103" si="1102">F103-F102</f>
        <v>20546</v>
      </c>
      <c r="AJ103" s="193">
        <f t="shared" ref="AJ103" si="1103">AI103/F102</f>
        <v>1.1908950376668519E-2</v>
      </c>
    </row>
    <row r="104" spans="1:36" x14ac:dyDescent="0.3">
      <c r="A104" s="50">
        <v>43979</v>
      </c>
      <c r="B104" s="18">
        <f t="shared" si="987"/>
        <v>103</v>
      </c>
      <c r="C104" s="10">
        <v>186238</v>
      </c>
      <c r="D104" s="10">
        <v>231732</v>
      </c>
      <c r="E104" s="23">
        <v>11344</v>
      </c>
      <c r="F104" s="23">
        <v>1768461</v>
      </c>
      <c r="H104">
        <f t="shared" ref="H104" si="1104">B104</f>
        <v>103</v>
      </c>
      <c r="I104" s="51">
        <v>43979</v>
      </c>
      <c r="J104" s="37">
        <f t="shared" ref="J104" si="1105">C104-C103</f>
        <v>3325</v>
      </c>
      <c r="K104" s="204">
        <f t="shared" ref="K104" si="1106">J104/C103</f>
        <v>1.8178040926560713E-2</v>
      </c>
      <c r="L104" s="274">
        <f t="shared" si="917"/>
        <v>186238</v>
      </c>
      <c r="M104" s="37">
        <f t="shared" ref="M104" si="1107">D104-D103</f>
        <v>593</v>
      </c>
      <c r="N104" s="204">
        <f t="shared" ref="N104" si="1108">M104/D103</f>
        <v>2.5655557911040544E-3</v>
      </c>
      <c r="O104" s="274">
        <f t="shared" si="56"/>
        <v>231732</v>
      </c>
      <c r="P104" s="134">
        <f t="shared" ref="P104" si="1109">E104-E103</f>
        <v>79</v>
      </c>
      <c r="Q104" s="206">
        <f t="shared" ref="Q104" si="1110">P104/E103</f>
        <v>7.0128717265867729E-3</v>
      </c>
      <c r="R104" s="274">
        <f t="shared" si="59"/>
        <v>11344</v>
      </c>
      <c r="S104" s="134">
        <f t="shared" ref="S104" si="1111">F104-F103</f>
        <v>22658</v>
      </c>
      <c r="T104" s="207">
        <f t="shared" ref="T104" si="1112">S104/F103</f>
        <v>1.2978554854127298E-2</v>
      </c>
      <c r="U104" s="275">
        <f t="shared" si="62"/>
        <v>1768461</v>
      </c>
      <c r="Z104" s="272"/>
      <c r="AA104" s="68">
        <f t="shared" ref="AA104" si="1113">B104</f>
        <v>103</v>
      </c>
      <c r="AB104" s="19">
        <v>43979</v>
      </c>
      <c r="AC104" s="134">
        <f t="shared" ref="AC104" si="1114">C104-C103</f>
        <v>3325</v>
      </c>
      <c r="AD104" s="193">
        <f t="shared" ref="AD104" si="1115">AC104/C103</f>
        <v>1.8178040926560713E-2</v>
      </c>
      <c r="AE104" s="134">
        <f t="shared" ref="AE104" si="1116">D104-D103</f>
        <v>593</v>
      </c>
      <c r="AF104" s="193">
        <f t="shared" ref="AF104" si="1117">AE104/D103</f>
        <v>2.5655557911040544E-3</v>
      </c>
      <c r="AG104" s="134">
        <f t="shared" ref="AG104" si="1118">E104-E103</f>
        <v>79</v>
      </c>
      <c r="AH104" s="193">
        <f t="shared" ref="AH104" si="1119">AG104/E103</f>
        <v>7.0128717265867729E-3</v>
      </c>
      <c r="AI104" s="134">
        <f t="shared" ref="AI104" si="1120">F104-F103</f>
        <v>22658</v>
      </c>
      <c r="AJ104" s="193">
        <f t="shared" ref="AJ104" si="1121">AI104/F103</f>
        <v>1.2978554854127298E-2</v>
      </c>
    </row>
    <row r="105" spans="1:36" x14ac:dyDescent="0.3">
      <c r="A105" s="50">
        <v>43980</v>
      </c>
      <c r="B105" s="18">
        <f t="shared" si="987"/>
        <v>104</v>
      </c>
      <c r="C105" s="10">
        <v>186835</v>
      </c>
      <c r="D105" s="10">
        <v>232248</v>
      </c>
      <c r="E105" s="23">
        <v>11402</v>
      </c>
      <c r="F105" s="23">
        <v>1793530</v>
      </c>
      <c r="H105">
        <f t="shared" ref="H105" si="1122">B105</f>
        <v>104</v>
      </c>
      <c r="I105" s="51">
        <v>43980</v>
      </c>
      <c r="J105" s="37">
        <f t="shared" ref="J105" si="1123">C105-C104</f>
        <v>597</v>
      </c>
      <c r="K105" s="204">
        <f t="shared" ref="K105" si="1124">J105/C104</f>
        <v>3.205575661250658E-3</v>
      </c>
      <c r="L105" s="274">
        <f t="shared" ref="L105" si="1125">C105</f>
        <v>186835</v>
      </c>
      <c r="M105" s="37">
        <f t="shared" ref="M105" si="1126">D105-D104</f>
        <v>516</v>
      </c>
      <c r="N105" s="204">
        <f t="shared" ref="N105" si="1127">M105/D104</f>
        <v>2.2267101651908239E-3</v>
      </c>
      <c r="O105" s="274">
        <f t="shared" ref="O105" si="1128">D105</f>
        <v>232248</v>
      </c>
      <c r="P105" s="134">
        <f t="shared" ref="P105" si="1129">E105-E104</f>
        <v>58</v>
      </c>
      <c r="Q105" s="206">
        <f t="shared" ref="Q105" si="1130">P105/E104</f>
        <v>5.1128349788434413E-3</v>
      </c>
      <c r="R105" s="274">
        <f t="shared" ref="R105" si="1131">E105</f>
        <v>11402</v>
      </c>
      <c r="S105" s="134">
        <f t="shared" ref="S105" si="1132">F105-F104</f>
        <v>25069</v>
      </c>
      <c r="T105" s="207">
        <f t="shared" ref="T105" si="1133">S105/F104</f>
        <v>1.4175602402314781E-2</v>
      </c>
      <c r="U105" s="275">
        <f t="shared" ref="U105" si="1134">F105</f>
        <v>1793530</v>
      </c>
      <c r="Z105" s="272"/>
      <c r="AA105" s="68">
        <f t="shared" ref="AA105" si="1135">B105</f>
        <v>104</v>
      </c>
      <c r="AB105" s="19">
        <v>43980</v>
      </c>
      <c r="AC105" s="134">
        <f t="shared" ref="AC105" si="1136">C105-C104</f>
        <v>597</v>
      </c>
      <c r="AD105" s="193">
        <f t="shared" ref="AD105" si="1137">AC105/C104</f>
        <v>3.205575661250658E-3</v>
      </c>
      <c r="AE105" s="134">
        <f t="shared" ref="AE105" si="1138">D105-D104</f>
        <v>516</v>
      </c>
      <c r="AF105" s="193">
        <f t="shared" ref="AF105" si="1139">AE105/D104</f>
        <v>2.2267101651908239E-3</v>
      </c>
      <c r="AG105" s="134">
        <f t="shared" ref="AG105" si="1140">E105-E104</f>
        <v>58</v>
      </c>
      <c r="AH105" s="193">
        <f t="shared" ref="AH105" si="1141">AG105/E104</f>
        <v>5.1128349788434413E-3</v>
      </c>
      <c r="AI105" s="134">
        <f t="shared" ref="AI105" si="1142">F105-F104</f>
        <v>25069</v>
      </c>
      <c r="AJ105" s="193">
        <f t="shared" ref="AJ105" si="1143">AI105/F104</f>
        <v>1.4175602402314781E-2</v>
      </c>
    </row>
    <row r="106" spans="1:36" x14ac:dyDescent="0.3">
      <c r="A106" s="50">
        <v>43981</v>
      </c>
      <c r="B106" s="18">
        <f t="shared" si="987"/>
        <v>105</v>
      </c>
      <c r="C106" s="10">
        <v>188625</v>
      </c>
      <c r="D106" s="10">
        <v>232664</v>
      </c>
      <c r="E106" s="23">
        <v>11441</v>
      </c>
      <c r="F106" s="23">
        <v>1816820</v>
      </c>
      <c r="H106">
        <f t="shared" ref="H106" si="1144">B106</f>
        <v>105</v>
      </c>
      <c r="I106" s="51">
        <v>43981</v>
      </c>
      <c r="J106" s="37">
        <f t="shared" ref="J106" si="1145">C106-C105</f>
        <v>1790</v>
      </c>
      <c r="K106" s="204">
        <f t="shared" ref="K106" si="1146">J106/C105</f>
        <v>9.5806460245671313E-3</v>
      </c>
      <c r="L106" s="274">
        <f t="shared" ref="L106" si="1147">C106</f>
        <v>188625</v>
      </c>
      <c r="M106" s="37">
        <f t="shared" ref="M106" si="1148">D106-D105</f>
        <v>416</v>
      </c>
      <c r="N106" s="204">
        <f t="shared" ref="N106" si="1149">M106/D105</f>
        <v>1.7911887292893804E-3</v>
      </c>
      <c r="O106" s="274">
        <f t="shared" ref="O106" si="1150">D106</f>
        <v>232664</v>
      </c>
      <c r="P106" s="134">
        <f t="shared" ref="P106" si="1151">E106-E105</f>
        <v>39</v>
      </c>
      <c r="Q106" s="206">
        <f t="shared" ref="Q106" si="1152">P106/E105</f>
        <v>3.4204525521838273E-3</v>
      </c>
      <c r="R106" s="274">
        <f t="shared" ref="R106" si="1153">E106</f>
        <v>11441</v>
      </c>
      <c r="S106" s="134">
        <f t="shared" ref="S106" si="1154">F106-F105</f>
        <v>23290</v>
      </c>
      <c r="T106" s="207">
        <f t="shared" ref="T106" si="1155">S106/F105</f>
        <v>1.2985564780070588E-2</v>
      </c>
      <c r="U106" s="275">
        <f t="shared" ref="U106" si="1156">F106</f>
        <v>1816820</v>
      </c>
      <c r="Z106" s="272"/>
      <c r="AA106" s="68">
        <f t="shared" ref="AA106" si="1157">B106</f>
        <v>105</v>
      </c>
      <c r="AB106" s="19">
        <v>43981</v>
      </c>
      <c r="AC106" s="134">
        <f t="shared" ref="AC106" si="1158">C106-C105</f>
        <v>1790</v>
      </c>
      <c r="AD106" s="193">
        <f t="shared" ref="AD106" si="1159">AC106/C105</f>
        <v>9.5806460245671313E-3</v>
      </c>
      <c r="AE106" s="134">
        <f t="shared" ref="AE106" si="1160">D106-D105</f>
        <v>416</v>
      </c>
      <c r="AF106" s="193">
        <f t="shared" ref="AF106" si="1161">AE106/D105</f>
        <v>1.7911887292893804E-3</v>
      </c>
      <c r="AG106" s="134">
        <f t="shared" ref="AG106" si="1162">E106-E105</f>
        <v>39</v>
      </c>
      <c r="AH106" s="193">
        <f t="shared" ref="AH106" si="1163">AG106/E105</f>
        <v>3.4204525521838273E-3</v>
      </c>
      <c r="AI106" s="134">
        <f t="shared" ref="AI106" si="1164">F106-F105</f>
        <v>23290</v>
      </c>
      <c r="AJ106" s="193">
        <f t="shared" ref="AJ106" si="1165">AI106/F105</f>
        <v>1.2985564780070588E-2</v>
      </c>
    </row>
    <row r="107" spans="1:36" x14ac:dyDescent="0.3">
      <c r="A107" s="50">
        <v>43982</v>
      </c>
      <c r="B107" s="18">
        <f t="shared" si="987"/>
        <v>106</v>
      </c>
      <c r="C107" s="10">
        <v>188882</v>
      </c>
      <c r="D107" s="10">
        <v>232997</v>
      </c>
      <c r="E107" s="23">
        <v>11468</v>
      </c>
      <c r="F107" s="23">
        <v>1837170</v>
      </c>
      <c r="H107">
        <f t="shared" ref="H107" si="1166">B107</f>
        <v>106</v>
      </c>
      <c r="I107" s="51">
        <v>43982</v>
      </c>
      <c r="J107" s="37">
        <f t="shared" ref="J107" si="1167">C107-C106</f>
        <v>257</v>
      </c>
      <c r="K107" s="204">
        <f t="shared" ref="K107" si="1168">J107/C106</f>
        <v>1.3624917163684558E-3</v>
      </c>
      <c r="L107" s="274">
        <f t="shared" ref="L107" si="1169">C107</f>
        <v>188882</v>
      </c>
      <c r="M107" s="37">
        <f t="shared" ref="M107" si="1170">D107-D106</f>
        <v>333</v>
      </c>
      <c r="N107" s="204">
        <f t="shared" ref="N107" si="1171">M107/D106</f>
        <v>1.4312484956847643E-3</v>
      </c>
      <c r="O107" s="274">
        <f t="shared" ref="O107" si="1172">D107</f>
        <v>232997</v>
      </c>
      <c r="P107" s="134">
        <f t="shared" ref="P107" si="1173">E107-E106</f>
        <v>27</v>
      </c>
      <c r="Q107" s="206">
        <f t="shared" ref="Q107" si="1174">P107/E106</f>
        <v>2.3599335722401887E-3</v>
      </c>
      <c r="R107" s="274">
        <f t="shared" ref="R107" si="1175">E107</f>
        <v>11468</v>
      </c>
      <c r="S107" s="134">
        <f t="shared" ref="S107" si="1176">F107-F106</f>
        <v>20350</v>
      </c>
      <c r="T107" s="207">
        <f t="shared" ref="T107" si="1177">S107/F106</f>
        <v>1.1200889466210191E-2</v>
      </c>
      <c r="U107" s="275">
        <f t="shared" ref="U107" si="1178">F107</f>
        <v>1837170</v>
      </c>
      <c r="Z107" s="272"/>
      <c r="AA107" s="68">
        <f t="shared" ref="AA107" si="1179">B107</f>
        <v>106</v>
      </c>
      <c r="AB107" s="19">
        <v>43982</v>
      </c>
      <c r="AC107" s="134">
        <f t="shared" ref="AC107" si="1180">C107-C106</f>
        <v>257</v>
      </c>
      <c r="AD107" s="193">
        <f t="shared" ref="AD107" si="1181">AC107/C106</f>
        <v>1.3624917163684558E-3</v>
      </c>
      <c r="AE107" s="134">
        <f t="shared" ref="AE107" si="1182">D107-D106</f>
        <v>333</v>
      </c>
      <c r="AF107" s="193">
        <f t="shared" ref="AF107" si="1183">AE107/D106</f>
        <v>1.4312484956847643E-3</v>
      </c>
      <c r="AG107" s="134">
        <f t="shared" ref="AG107" si="1184">E107-E106</f>
        <v>27</v>
      </c>
      <c r="AH107" s="193">
        <f t="shared" ref="AH107" si="1185">AG107/E106</f>
        <v>2.3599335722401887E-3</v>
      </c>
      <c r="AI107" s="134">
        <f t="shared" ref="AI107" si="1186">F107-F106</f>
        <v>20350</v>
      </c>
      <c r="AJ107" s="193">
        <f t="shared" ref="AJ107" si="1187">AI107/F106</f>
        <v>1.1200889466210191E-2</v>
      </c>
    </row>
    <row r="108" spans="1:36" x14ac:dyDescent="0.3">
      <c r="A108" s="50">
        <v>43983</v>
      </c>
      <c r="B108" s="18">
        <f t="shared" si="987"/>
        <v>107</v>
      </c>
      <c r="C108" s="10">
        <v>189220</v>
      </c>
      <c r="D108" s="10">
        <v>233197</v>
      </c>
      <c r="E108" s="23">
        <v>11503</v>
      </c>
      <c r="F108" s="23">
        <v>1859323</v>
      </c>
      <c r="H108">
        <f t="shared" ref="H108" si="1188">B108</f>
        <v>107</v>
      </c>
      <c r="I108" s="51">
        <v>43983</v>
      </c>
      <c r="J108" s="37">
        <f t="shared" ref="J108" si="1189">C108-C107</f>
        <v>338</v>
      </c>
      <c r="K108" s="204">
        <f t="shared" ref="K108" si="1190">J108/C107</f>
        <v>1.7894770279857266E-3</v>
      </c>
      <c r="L108" s="274">
        <f t="shared" ref="L108:L110" si="1191">C108</f>
        <v>189220</v>
      </c>
      <c r="M108" s="37">
        <f t="shared" ref="M108" si="1192">D108-D107</f>
        <v>200</v>
      </c>
      <c r="N108" s="204">
        <f t="shared" ref="N108" si="1193">M108/D107</f>
        <v>8.5838015081739249E-4</v>
      </c>
      <c r="O108" s="274">
        <f t="shared" ref="O108" si="1194">D108</f>
        <v>233197</v>
      </c>
      <c r="P108" s="134">
        <f t="shared" ref="P108" si="1195">E108-E107</f>
        <v>35</v>
      </c>
      <c r="Q108" s="206">
        <f t="shared" ref="Q108" si="1196">P108/E107</f>
        <v>3.0519707010812696E-3</v>
      </c>
      <c r="R108" s="274">
        <f t="shared" ref="R108" si="1197">E108</f>
        <v>11503</v>
      </c>
      <c r="S108" s="134">
        <f t="shared" ref="S108" si="1198">F108-F107</f>
        <v>22153</v>
      </c>
      <c r="T108" s="207">
        <f t="shared" ref="T108" si="1199">S108/F107</f>
        <v>1.2058219979642602E-2</v>
      </c>
      <c r="U108" s="275">
        <f t="shared" ref="U108" si="1200">F108</f>
        <v>1859323</v>
      </c>
      <c r="Z108" s="272"/>
      <c r="AA108" s="68">
        <f t="shared" ref="AA108" si="1201">B108</f>
        <v>107</v>
      </c>
      <c r="AB108" s="19">
        <v>43983</v>
      </c>
      <c r="AC108" s="134">
        <f t="shared" ref="AC108" si="1202">C108-C107</f>
        <v>338</v>
      </c>
      <c r="AD108" s="193">
        <f t="shared" ref="AD108" si="1203">AC108/C107</f>
        <v>1.7894770279857266E-3</v>
      </c>
      <c r="AE108" s="134">
        <f t="shared" ref="AE108" si="1204">D108-D107</f>
        <v>200</v>
      </c>
      <c r="AF108" s="193">
        <f t="shared" ref="AF108" si="1205">AE108/D107</f>
        <v>8.5838015081739249E-4</v>
      </c>
      <c r="AG108" s="134">
        <f t="shared" ref="AG108" si="1206">E108-E107</f>
        <v>35</v>
      </c>
      <c r="AH108" s="193">
        <f t="shared" ref="AH108" si="1207">AG108/E107</f>
        <v>3.0519707010812696E-3</v>
      </c>
      <c r="AI108" s="134">
        <f t="shared" ref="AI108" si="1208">F108-F107</f>
        <v>22153</v>
      </c>
      <c r="AJ108" s="193">
        <f t="shared" ref="AJ108" si="1209">AI108/F107</f>
        <v>1.2058219979642602E-2</v>
      </c>
    </row>
    <row r="109" spans="1:36" x14ac:dyDescent="0.3">
      <c r="A109" s="50">
        <v>43984</v>
      </c>
      <c r="B109" s="18">
        <f t="shared" si="987"/>
        <v>108</v>
      </c>
      <c r="C109" s="10">
        <v>151325</v>
      </c>
      <c r="D109" s="10">
        <v>233515</v>
      </c>
      <c r="E109" s="23">
        <v>11541</v>
      </c>
      <c r="F109" s="23">
        <v>1881205</v>
      </c>
      <c r="H109">
        <f t="shared" ref="H109:H110" si="1210">B109</f>
        <v>108</v>
      </c>
      <c r="I109" s="51">
        <v>43984</v>
      </c>
      <c r="J109" s="37">
        <f t="shared" ref="J109:J110" si="1211">C109-C108</f>
        <v>-37895</v>
      </c>
      <c r="K109" s="204">
        <f t="shared" ref="K109:K110" si="1212">J109/C108</f>
        <v>-0.2002695275340873</v>
      </c>
      <c r="L109" s="274">
        <f t="shared" si="1191"/>
        <v>151325</v>
      </c>
      <c r="M109" s="37">
        <f t="shared" ref="M109:M110" si="1213">D109-D108</f>
        <v>318</v>
      </c>
      <c r="N109" s="204">
        <f t="shared" ref="N109:N110" si="1214">M109/D108</f>
        <v>1.3636539063538553E-3</v>
      </c>
      <c r="O109" s="274">
        <f t="shared" ref="O109:O110" si="1215">D109</f>
        <v>233515</v>
      </c>
      <c r="P109" s="134">
        <f t="shared" ref="P109:P110" si="1216">E109-E108</f>
        <v>38</v>
      </c>
      <c r="Q109" s="206">
        <f t="shared" ref="Q109:Q110" si="1217">P109/E108</f>
        <v>3.3034860471181432E-3</v>
      </c>
      <c r="R109" s="274">
        <f t="shared" ref="R109:R110" si="1218">E109</f>
        <v>11541</v>
      </c>
      <c r="S109" s="134">
        <f t="shared" ref="S109:S110" si="1219">F109-F108</f>
        <v>21882</v>
      </c>
      <c r="T109" s="207">
        <f t="shared" ref="T109:T110" si="1220">S109/F108</f>
        <v>1.176879971903752E-2</v>
      </c>
      <c r="U109" s="275">
        <f t="shared" ref="U109:U110" si="1221">F109</f>
        <v>1881205</v>
      </c>
      <c r="Z109" s="272"/>
      <c r="AA109" s="68">
        <f t="shared" ref="AA109:AA112" si="1222">B109</f>
        <v>108</v>
      </c>
      <c r="AB109" s="19">
        <v>43984</v>
      </c>
      <c r="AC109" s="134">
        <f t="shared" ref="AC109:AC112" si="1223">C109-C108</f>
        <v>-37895</v>
      </c>
      <c r="AD109" s="193">
        <f t="shared" ref="AD109:AD112" si="1224">AC109/C108</f>
        <v>-0.2002695275340873</v>
      </c>
      <c r="AE109" s="134">
        <f t="shared" ref="AE109:AE112" si="1225">D109-D108</f>
        <v>318</v>
      </c>
      <c r="AF109" s="193">
        <f t="shared" ref="AF109:AF112" si="1226">AE109/D108</f>
        <v>1.3636539063538553E-3</v>
      </c>
      <c r="AG109" s="134">
        <f t="shared" ref="AG109:AG112" si="1227">E109-E108</f>
        <v>38</v>
      </c>
      <c r="AH109" s="193">
        <f t="shared" ref="AH109:AH112" si="1228">AG109/E108</f>
        <v>3.3034860471181432E-3</v>
      </c>
      <c r="AI109" s="134">
        <f t="shared" ref="AI109:AI112" si="1229">F109-F108</f>
        <v>21882</v>
      </c>
      <c r="AJ109" s="193">
        <f t="shared" ref="AJ109:AJ112" si="1230">AI109/F108</f>
        <v>1.176879971903752E-2</v>
      </c>
    </row>
    <row r="110" spans="1:36" x14ac:dyDescent="0.3">
      <c r="A110" s="50">
        <v>43985</v>
      </c>
      <c r="B110" s="18">
        <f t="shared" si="987"/>
        <v>109</v>
      </c>
      <c r="C110" s="10">
        <v>151677</v>
      </c>
      <c r="D110" s="10">
        <v>233836</v>
      </c>
      <c r="E110" s="23">
        <v>11590</v>
      </c>
      <c r="F110" s="23">
        <v>1917496</v>
      </c>
      <c r="H110">
        <f t="shared" si="1210"/>
        <v>109</v>
      </c>
      <c r="I110" s="51">
        <v>43985</v>
      </c>
      <c r="J110" s="37">
        <f t="shared" si="1211"/>
        <v>352</v>
      </c>
      <c r="K110" s="204">
        <f t="shared" si="1212"/>
        <v>2.3261192796960187E-3</v>
      </c>
      <c r="L110" s="274">
        <f t="shared" si="1191"/>
        <v>151677</v>
      </c>
      <c r="M110" s="37">
        <f t="shared" si="1213"/>
        <v>321</v>
      </c>
      <c r="N110" s="204">
        <f t="shared" si="1214"/>
        <v>1.3746440271502902E-3</v>
      </c>
      <c r="O110" s="274">
        <f t="shared" si="1215"/>
        <v>233836</v>
      </c>
      <c r="P110" s="134">
        <f t="shared" si="1216"/>
        <v>49</v>
      </c>
      <c r="Q110" s="206">
        <f t="shared" si="1217"/>
        <v>4.2457326054934578E-3</v>
      </c>
      <c r="R110" s="274">
        <f t="shared" si="1218"/>
        <v>11590</v>
      </c>
      <c r="S110" s="134">
        <f t="shared" si="1219"/>
        <v>36291</v>
      </c>
      <c r="T110" s="207">
        <f t="shared" si="1220"/>
        <v>1.9291358464388515E-2</v>
      </c>
      <c r="U110" s="275">
        <f t="shared" si="1221"/>
        <v>1917496</v>
      </c>
      <c r="Z110" s="272"/>
      <c r="AA110" s="68">
        <f t="shared" si="1222"/>
        <v>109</v>
      </c>
      <c r="AB110" s="19">
        <v>43985</v>
      </c>
      <c r="AC110" s="134">
        <f t="shared" si="1223"/>
        <v>352</v>
      </c>
      <c r="AD110" s="193">
        <f t="shared" si="1224"/>
        <v>2.3261192796960187E-3</v>
      </c>
      <c r="AE110" s="134">
        <f t="shared" si="1225"/>
        <v>321</v>
      </c>
      <c r="AF110" s="193">
        <f t="shared" si="1226"/>
        <v>1.3746440271502902E-3</v>
      </c>
      <c r="AG110" s="134">
        <f t="shared" si="1227"/>
        <v>49</v>
      </c>
      <c r="AH110" s="193">
        <f t="shared" si="1228"/>
        <v>4.2457326054934578E-3</v>
      </c>
      <c r="AI110" s="134">
        <f t="shared" si="1229"/>
        <v>36291</v>
      </c>
      <c r="AJ110" s="193">
        <f t="shared" si="1230"/>
        <v>1.9291358464388515E-2</v>
      </c>
    </row>
    <row r="111" spans="1:36" x14ac:dyDescent="0.3">
      <c r="A111" s="50">
        <v>43986</v>
      </c>
      <c r="B111" s="18">
        <f t="shared" si="987"/>
        <v>110</v>
      </c>
      <c r="C111" s="10">
        <v>152444</v>
      </c>
      <c r="D111" s="10">
        <v>234013</v>
      </c>
      <c r="E111" s="23">
        <v>11629</v>
      </c>
      <c r="F111" s="23">
        <v>1940315</v>
      </c>
      <c r="H111">
        <f t="shared" ref="H111:H112" si="1231">B111</f>
        <v>110</v>
      </c>
      <c r="I111" s="51">
        <v>43986</v>
      </c>
      <c r="J111" s="37">
        <f t="shared" ref="J111:J112" si="1232">C111-C110</f>
        <v>767</v>
      </c>
      <c r="K111" s="204">
        <f t="shared" ref="K111:K112" si="1233">J111/C110</f>
        <v>5.0567983280260026E-3</v>
      </c>
      <c r="L111" s="274">
        <f t="shared" ref="L111:L112" si="1234">C111</f>
        <v>152444</v>
      </c>
      <c r="M111" s="37">
        <f t="shared" ref="M111:M112" si="1235">D111-D110</f>
        <v>177</v>
      </c>
      <c r="N111" s="204">
        <f t="shared" ref="N111:N112" si="1236">M111/D110</f>
        <v>7.5694076190150358E-4</v>
      </c>
      <c r="O111" s="274">
        <f t="shared" ref="O111:O112" si="1237">D111</f>
        <v>234013</v>
      </c>
      <c r="P111" s="134">
        <f t="shared" ref="P111:P112" si="1238">E111-E110</f>
        <v>39</v>
      </c>
      <c r="Q111" s="206">
        <f t="shared" ref="Q111:Q112" si="1239">P111/E110</f>
        <v>3.3649698015530628E-3</v>
      </c>
      <c r="R111" s="274">
        <f t="shared" ref="R111:R112" si="1240">E111</f>
        <v>11629</v>
      </c>
      <c r="S111" s="134">
        <f t="shared" ref="S111:S112" si="1241">F111-F110</f>
        <v>22819</v>
      </c>
      <c r="T111" s="207">
        <f t="shared" ref="T111:T112" si="1242">S111/F110</f>
        <v>1.1900415959146721E-2</v>
      </c>
      <c r="U111" s="275">
        <f t="shared" ref="U111:U112" si="1243">F111</f>
        <v>1940315</v>
      </c>
      <c r="Z111" s="272"/>
      <c r="AA111" s="68">
        <f t="shared" si="1222"/>
        <v>110</v>
      </c>
      <c r="AB111" s="19">
        <v>43986</v>
      </c>
      <c r="AC111" s="134">
        <f t="shared" si="1223"/>
        <v>767</v>
      </c>
      <c r="AD111" s="193">
        <f t="shared" si="1224"/>
        <v>5.0567983280260026E-3</v>
      </c>
      <c r="AE111" s="134">
        <f t="shared" si="1225"/>
        <v>177</v>
      </c>
      <c r="AF111" s="193">
        <f t="shared" si="1226"/>
        <v>7.5694076190150358E-4</v>
      </c>
      <c r="AG111" s="134">
        <f t="shared" si="1227"/>
        <v>39</v>
      </c>
      <c r="AH111" s="193">
        <f t="shared" si="1228"/>
        <v>3.3649698015530628E-3</v>
      </c>
      <c r="AI111" s="134">
        <f t="shared" si="1229"/>
        <v>22819</v>
      </c>
      <c r="AJ111" s="193">
        <f t="shared" si="1230"/>
        <v>1.1900415959146721E-2</v>
      </c>
    </row>
    <row r="112" spans="1:36" x14ac:dyDescent="0.3">
      <c r="A112" s="50">
        <v>43987</v>
      </c>
      <c r="B112" s="18">
        <f t="shared" si="987"/>
        <v>111</v>
      </c>
      <c r="C112" s="10">
        <v>153055</v>
      </c>
      <c r="D112" s="10">
        <v>234531</v>
      </c>
      <c r="E112" s="23">
        <v>11668</v>
      </c>
      <c r="F112" s="23">
        <v>1965708</v>
      </c>
      <c r="H112">
        <f t="shared" si="1231"/>
        <v>111</v>
      </c>
      <c r="I112" s="51">
        <v>43987</v>
      </c>
      <c r="J112" s="37">
        <f t="shared" si="1232"/>
        <v>611</v>
      </c>
      <c r="K112" s="204">
        <f t="shared" si="1233"/>
        <v>4.0080291779276325E-3</v>
      </c>
      <c r="L112" s="274">
        <f t="shared" si="1234"/>
        <v>153055</v>
      </c>
      <c r="M112" s="37">
        <f t="shared" si="1235"/>
        <v>518</v>
      </c>
      <c r="N112" s="204">
        <f t="shared" si="1236"/>
        <v>2.2135522385508498E-3</v>
      </c>
      <c r="O112" s="274">
        <f t="shared" si="1237"/>
        <v>234531</v>
      </c>
      <c r="P112" s="134">
        <f t="shared" si="1238"/>
        <v>39</v>
      </c>
      <c r="Q112" s="206">
        <f t="shared" si="1239"/>
        <v>3.3536847536331585E-3</v>
      </c>
      <c r="R112" s="274">
        <f t="shared" si="1240"/>
        <v>11668</v>
      </c>
      <c r="S112" s="134">
        <f t="shared" si="1241"/>
        <v>25393</v>
      </c>
      <c r="T112" s="207">
        <f t="shared" si="1242"/>
        <v>1.3087050298534001E-2</v>
      </c>
      <c r="U112" s="275">
        <f t="shared" si="1243"/>
        <v>1965708</v>
      </c>
      <c r="Z112" s="272"/>
      <c r="AA112" s="68">
        <f t="shared" si="1222"/>
        <v>111</v>
      </c>
      <c r="AB112" s="19">
        <v>43987</v>
      </c>
      <c r="AC112" s="134">
        <f t="shared" si="1223"/>
        <v>611</v>
      </c>
      <c r="AD112" s="193">
        <f t="shared" si="1224"/>
        <v>4.0080291779276325E-3</v>
      </c>
      <c r="AE112" s="134">
        <f t="shared" si="1225"/>
        <v>518</v>
      </c>
      <c r="AF112" s="193">
        <f t="shared" si="1226"/>
        <v>2.2135522385508498E-3</v>
      </c>
      <c r="AG112" s="134">
        <f t="shared" si="1227"/>
        <v>39</v>
      </c>
      <c r="AH112" s="193">
        <f t="shared" si="1228"/>
        <v>3.3536847536331585E-3</v>
      </c>
      <c r="AI112" s="134">
        <f t="shared" si="1229"/>
        <v>25393</v>
      </c>
      <c r="AJ112" s="193">
        <f t="shared" si="1230"/>
        <v>1.3087050298534001E-2</v>
      </c>
    </row>
    <row r="113" spans="1:36" x14ac:dyDescent="0.3">
      <c r="A113" s="50">
        <v>43988</v>
      </c>
      <c r="B113" s="18">
        <f t="shared" si="987"/>
        <v>112</v>
      </c>
      <c r="C113" s="10">
        <v>153634</v>
      </c>
      <c r="D113" s="10">
        <v>234801</v>
      </c>
      <c r="E113" s="23">
        <v>11719</v>
      </c>
      <c r="F113" s="23">
        <v>1988544</v>
      </c>
      <c r="H113">
        <f t="shared" ref="H113:H116" si="1244">B113</f>
        <v>112</v>
      </c>
      <c r="I113" s="51">
        <v>43988</v>
      </c>
      <c r="J113" s="37">
        <f t="shared" ref="J113:J116" si="1245">C113-C112</f>
        <v>579</v>
      </c>
      <c r="K113" s="204">
        <f t="shared" ref="K113:K116" si="1246">J113/C112</f>
        <v>3.7829538401228315E-3</v>
      </c>
      <c r="L113" s="274">
        <f t="shared" ref="L113:L116" si="1247">C113</f>
        <v>153634</v>
      </c>
      <c r="M113" s="37">
        <f t="shared" ref="M113:M116" si="1248">D113-D112</f>
        <v>270</v>
      </c>
      <c r="N113" s="204">
        <f t="shared" ref="N113:N116" si="1249">M113/D112</f>
        <v>1.151233738823439E-3</v>
      </c>
      <c r="O113" s="274">
        <f t="shared" ref="O113:O116" si="1250">D113</f>
        <v>234801</v>
      </c>
      <c r="P113" s="134">
        <f t="shared" ref="P113:P116" si="1251">E113-E112</f>
        <v>51</v>
      </c>
      <c r="Q113" s="206">
        <f t="shared" ref="Q113:Q116" si="1252">P113/E112</f>
        <v>4.3709290366815224E-3</v>
      </c>
      <c r="R113" s="274">
        <f t="shared" ref="R113:R116" si="1253">E113</f>
        <v>11719</v>
      </c>
      <c r="S113" s="134">
        <f t="shared" ref="S113:S116" si="1254">F113-F112</f>
        <v>22836</v>
      </c>
      <c r="T113" s="207">
        <f t="shared" ref="T113:T116" si="1255">S113/F112</f>
        <v>1.1617188310776575E-2</v>
      </c>
      <c r="U113" s="275">
        <f t="shared" ref="U113:U116" si="1256">F113</f>
        <v>1988544</v>
      </c>
      <c r="Z113" s="272"/>
      <c r="AA113" s="68">
        <f t="shared" ref="AA113:AA118" si="1257">B113</f>
        <v>112</v>
      </c>
      <c r="AB113" s="19">
        <v>43988</v>
      </c>
      <c r="AC113" s="134">
        <f t="shared" ref="AC113:AC118" si="1258">C113-C112</f>
        <v>579</v>
      </c>
      <c r="AD113" s="193">
        <f t="shared" ref="AD113:AD118" si="1259">AC113/C112</f>
        <v>3.7829538401228315E-3</v>
      </c>
      <c r="AE113" s="134">
        <f t="shared" ref="AE113:AE118" si="1260">D113-D112</f>
        <v>270</v>
      </c>
      <c r="AF113" s="193">
        <f t="shared" ref="AF113:AF118" si="1261">AE113/D112</f>
        <v>1.151233738823439E-3</v>
      </c>
      <c r="AG113" s="134">
        <f t="shared" ref="AG113:AG118" si="1262">E113-E112</f>
        <v>51</v>
      </c>
      <c r="AH113" s="193">
        <f t="shared" ref="AH113:AH118" si="1263">AG113/E112</f>
        <v>4.3709290366815224E-3</v>
      </c>
      <c r="AI113" s="134">
        <f t="shared" ref="AI113:AI118" si="1264">F113-F112</f>
        <v>22836</v>
      </c>
      <c r="AJ113" s="193">
        <f t="shared" ref="AJ113:AJ118" si="1265">AI113/F112</f>
        <v>1.1617188310776575E-2</v>
      </c>
    </row>
    <row r="114" spans="1:36" x14ac:dyDescent="0.3">
      <c r="A114" s="50">
        <v>43989</v>
      </c>
      <c r="B114" s="18">
        <f t="shared" si="987"/>
        <v>113</v>
      </c>
      <c r="C114" s="10">
        <v>153977</v>
      </c>
      <c r="D114" s="10">
        <v>234998</v>
      </c>
      <c r="E114" s="23">
        <v>11776</v>
      </c>
      <c r="F114" s="23">
        <v>2007449</v>
      </c>
      <c r="H114">
        <f t="shared" si="1244"/>
        <v>113</v>
      </c>
      <c r="I114" s="51">
        <v>43989</v>
      </c>
      <c r="J114" s="37">
        <f t="shared" si="1245"/>
        <v>343</v>
      </c>
      <c r="K114" s="204">
        <f t="shared" si="1246"/>
        <v>2.232578726063241E-3</v>
      </c>
      <c r="L114" s="274">
        <f t="shared" si="1247"/>
        <v>153977</v>
      </c>
      <c r="M114" s="37">
        <f t="shared" si="1248"/>
        <v>197</v>
      </c>
      <c r="N114" s="204">
        <f t="shared" si="1249"/>
        <v>8.3900835175318672E-4</v>
      </c>
      <c r="O114" s="274">
        <f t="shared" si="1250"/>
        <v>234998</v>
      </c>
      <c r="P114" s="134">
        <f t="shared" si="1251"/>
        <v>57</v>
      </c>
      <c r="Q114" s="206">
        <f t="shared" si="1252"/>
        <v>4.8638962368802796E-3</v>
      </c>
      <c r="R114" s="274">
        <f t="shared" si="1253"/>
        <v>11776</v>
      </c>
      <c r="S114" s="134">
        <f t="shared" si="1254"/>
        <v>18905</v>
      </c>
      <c r="T114" s="207">
        <f t="shared" si="1255"/>
        <v>9.5069558430690999E-3</v>
      </c>
      <c r="U114" s="275">
        <f t="shared" si="1256"/>
        <v>2007449</v>
      </c>
      <c r="Z114" s="272"/>
      <c r="AA114" s="68">
        <f t="shared" si="1257"/>
        <v>113</v>
      </c>
      <c r="AB114" s="19">
        <v>43989</v>
      </c>
      <c r="AC114" s="134">
        <f t="shared" si="1258"/>
        <v>343</v>
      </c>
      <c r="AD114" s="193">
        <f t="shared" si="1259"/>
        <v>2.232578726063241E-3</v>
      </c>
      <c r="AE114" s="134">
        <f t="shared" si="1260"/>
        <v>197</v>
      </c>
      <c r="AF114" s="193">
        <f t="shared" si="1261"/>
        <v>8.3900835175318672E-4</v>
      </c>
      <c r="AG114" s="134">
        <f t="shared" si="1262"/>
        <v>57</v>
      </c>
      <c r="AH114" s="193">
        <f t="shared" si="1263"/>
        <v>4.8638962368802796E-3</v>
      </c>
      <c r="AI114" s="134">
        <f t="shared" si="1264"/>
        <v>18905</v>
      </c>
      <c r="AJ114" s="193">
        <f t="shared" si="1265"/>
        <v>9.5069558430690999E-3</v>
      </c>
    </row>
    <row r="115" spans="1:36" x14ac:dyDescent="0.3">
      <c r="A115" s="50">
        <v>43990</v>
      </c>
      <c r="B115" s="18">
        <f t="shared" si="987"/>
        <v>114</v>
      </c>
      <c r="C115" s="10">
        <v>154188</v>
      </c>
      <c r="D115" s="10">
        <v>235278</v>
      </c>
      <c r="E115" s="23">
        <v>11814</v>
      </c>
      <c r="F115" s="23">
        <v>2026493</v>
      </c>
      <c r="H115">
        <f t="shared" si="1244"/>
        <v>114</v>
      </c>
      <c r="I115" s="51">
        <v>43990</v>
      </c>
      <c r="J115" s="37">
        <f t="shared" si="1245"/>
        <v>211</v>
      </c>
      <c r="K115" s="204">
        <f t="shared" si="1246"/>
        <v>1.3703345304818253E-3</v>
      </c>
      <c r="L115" s="274">
        <f t="shared" si="1247"/>
        <v>154188</v>
      </c>
      <c r="M115" s="37">
        <f t="shared" si="1248"/>
        <v>280</v>
      </c>
      <c r="N115" s="204">
        <f t="shared" si="1249"/>
        <v>1.1914995021234224E-3</v>
      </c>
      <c r="O115" s="274">
        <f t="shared" si="1250"/>
        <v>235278</v>
      </c>
      <c r="P115" s="134">
        <f t="shared" si="1251"/>
        <v>38</v>
      </c>
      <c r="Q115" s="206">
        <f t="shared" si="1252"/>
        <v>3.2269021739130435E-3</v>
      </c>
      <c r="R115" s="274">
        <f t="shared" si="1253"/>
        <v>11814</v>
      </c>
      <c r="S115" s="134">
        <f t="shared" si="1254"/>
        <v>19044</v>
      </c>
      <c r="T115" s="207">
        <f t="shared" si="1255"/>
        <v>9.486666909097068E-3</v>
      </c>
      <c r="U115" s="275">
        <f t="shared" si="1256"/>
        <v>2026493</v>
      </c>
      <c r="Z115" s="272"/>
      <c r="AA115" s="68">
        <f t="shared" si="1257"/>
        <v>114</v>
      </c>
      <c r="AB115" s="19">
        <v>43990</v>
      </c>
      <c r="AC115" s="134">
        <f t="shared" si="1258"/>
        <v>211</v>
      </c>
      <c r="AD115" s="193">
        <f t="shared" si="1259"/>
        <v>1.3703345304818253E-3</v>
      </c>
      <c r="AE115" s="134">
        <f t="shared" si="1260"/>
        <v>280</v>
      </c>
      <c r="AF115" s="193">
        <f t="shared" si="1261"/>
        <v>1.1914995021234224E-3</v>
      </c>
      <c r="AG115" s="134">
        <f t="shared" si="1262"/>
        <v>38</v>
      </c>
      <c r="AH115" s="193">
        <f t="shared" si="1263"/>
        <v>3.2269021739130435E-3</v>
      </c>
      <c r="AI115" s="134">
        <f t="shared" si="1264"/>
        <v>19044</v>
      </c>
      <c r="AJ115" s="193">
        <f t="shared" si="1265"/>
        <v>9.486666909097068E-3</v>
      </c>
    </row>
    <row r="116" spans="1:36" x14ac:dyDescent="0.3">
      <c r="A116" s="50">
        <v>43991</v>
      </c>
      <c r="B116" s="18">
        <f t="shared" si="987"/>
        <v>115</v>
      </c>
      <c r="C116" s="10">
        <v>154591</v>
      </c>
      <c r="D116" s="10">
        <v>235561</v>
      </c>
      <c r="E116" s="23">
        <v>11852</v>
      </c>
      <c r="F116" s="23">
        <v>2045549</v>
      </c>
      <c r="H116">
        <f t="shared" si="1244"/>
        <v>115</v>
      </c>
      <c r="I116" s="51">
        <v>43991</v>
      </c>
      <c r="J116" s="37">
        <f t="shared" si="1245"/>
        <v>403</v>
      </c>
      <c r="K116" s="204">
        <f t="shared" si="1246"/>
        <v>2.6136923755415466E-3</v>
      </c>
      <c r="L116" s="274">
        <f t="shared" si="1247"/>
        <v>154591</v>
      </c>
      <c r="M116" s="37">
        <f t="shared" si="1248"/>
        <v>283</v>
      </c>
      <c r="N116" s="204">
        <f t="shared" si="1249"/>
        <v>1.2028323940189902E-3</v>
      </c>
      <c r="O116" s="274">
        <f t="shared" si="1250"/>
        <v>235561</v>
      </c>
      <c r="P116" s="134">
        <f t="shared" si="1251"/>
        <v>38</v>
      </c>
      <c r="Q116" s="206">
        <f t="shared" si="1252"/>
        <v>3.2165227695953951E-3</v>
      </c>
      <c r="R116" s="274">
        <f t="shared" si="1253"/>
        <v>11852</v>
      </c>
      <c r="S116" s="134">
        <f t="shared" si="1254"/>
        <v>19056</v>
      </c>
      <c r="T116" s="207">
        <f t="shared" si="1255"/>
        <v>9.4034373669191068E-3</v>
      </c>
      <c r="U116" s="275">
        <f t="shared" si="1256"/>
        <v>2045549</v>
      </c>
      <c r="Z116" s="272"/>
      <c r="AA116" s="68">
        <f t="shared" si="1257"/>
        <v>115</v>
      </c>
      <c r="AB116" s="19">
        <v>43991</v>
      </c>
      <c r="AC116" s="134">
        <f t="shared" si="1258"/>
        <v>403</v>
      </c>
      <c r="AD116" s="193">
        <f t="shared" si="1259"/>
        <v>2.6136923755415466E-3</v>
      </c>
      <c r="AE116" s="134">
        <f t="shared" si="1260"/>
        <v>283</v>
      </c>
      <c r="AF116" s="193">
        <f t="shared" si="1261"/>
        <v>1.2028323940189902E-3</v>
      </c>
      <c r="AG116" s="134">
        <f t="shared" si="1262"/>
        <v>38</v>
      </c>
      <c r="AH116" s="193">
        <f t="shared" si="1263"/>
        <v>3.2165227695953951E-3</v>
      </c>
      <c r="AI116" s="134">
        <f t="shared" si="1264"/>
        <v>19056</v>
      </c>
      <c r="AJ116" s="193">
        <f t="shared" si="1265"/>
        <v>9.4034373669191068E-3</v>
      </c>
    </row>
    <row r="117" spans="1:36" x14ac:dyDescent="0.3">
      <c r="A117" s="50">
        <v>43992</v>
      </c>
      <c r="B117" s="18">
        <f t="shared" si="987"/>
        <v>116</v>
      </c>
      <c r="C117" s="10">
        <v>155136</v>
      </c>
      <c r="D117" s="10">
        <v>235763</v>
      </c>
      <c r="E117" s="23">
        <v>11902</v>
      </c>
      <c r="F117" s="23">
        <v>2066401</v>
      </c>
      <c r="H117">
        <f t="shared" ref="H117:H128" si="1266">B117</f>
        <v>116</v>
      </c>
      <c r="I117" s="51">
        <v>43992</v>
      </c>
      <c r="J117" s="37">
        <f t="shared" ref="J117:J128" si="1267">C117-C116</f>
        <v>545</v>
      </c>
      <c r="K117" s="204">
        <f t="shared" ref="K117:K128" si="1268">J117/C116</f>
        <v>3.5254316227982226E-3</v>
      </c>
      <c r="L117" s="274">
        <f t="shared" ref="L117:L128" si="1269">C117</f>
        <v>155136</v>
      </c>
      <c r="M117" s="37">
        <f t="shared" ref="M117:M128" si="1270">D117-D116</f>
        <v>202</v>
      </c>
      <c r="N117" s="204">
        <f t="shared" ref="N117:N128" si="1271">M117/D116</f>
        <v>8.5752734960371194E-4</v>
      </c>
      <c r="O117" s="274">
        <f t="shared" ref="O117:O128" si="1272">D117</f>
        <v>235763</v>
      </c>
      <c r="P117" s="134">
        <f t="shared" ref="P117:P128" si="1273">E117-E116</f>
        <v>50</v>
      </c>
      <c r="Q117" s="206">
        <f t="shared" ref="Q117:Q128" si="1274">P117/E116</f>
        <v>4.2186972662841713E-3</v>
      </c>
      <c r="R117" s="274">
        <f t="shared" ref="R117:R128" si="1275">E117</f>
        <v>11902</v>
      </c>
      <c r="S117" s="134">
        <f t="shared" ref="S117:S128" si="1276">F117-F116</f>
        <v>20852</v>
      </c>
      <c r="T117" s="207">
        <f t="shared" ref="T117:T128" si="1277">S117/F116</f>
        <v>1.019384038221524E-2</v>
      </c>
      <c r="U117" s="275">
        <f t="shared" ref="U117:U128" si="1278">F117</f>
        <v>2066401</v>
      </c>
      <c r="Z117" s="272"/>
      <c r="AA117" s="68">
        <f t="shared" si="1257"/>
        <v>116</v>
      </c>
      <c r="AB117" s="19">
        <v>43992</v>
      </c>
      <c r="AC117" s="134">
        <f t="shared" si="1258"/>
        <v>545</v>
      </c>
      <c r="AD117" s="193">
        <f t="shared" si="1259"/>
        <v>3.5254316227982226E-3</v>
      </c>
      <c r="AE117" s="134">
        <f t="shared" si="1260"/>
        <v>202</v>
      </c>
      <c r="AF117" s="193">
        <f t="shared" si="1261"/>
        <v>8.5752734960371194E-4</v>
      </c>
      <c r="AG117" s="134">
        <f t="shared" si="1262"/>
        <v>50</v>
      </c>
      <c r="AH117" s="193">
        <f t="shared" si="1263"/>
        <v>4.2186972662841713E-3</v>
      </c>
      <c r="AI117" s="134">
        <f t="shared" si="1264"/>
        <v>20852</v>
      </c>
      <c r="AJ117" s="193">
        <f t="shared" si="1265"/>
        <v>1.019384038221524E-2</v>
      </c>
    </row>
    <row r="118" spans="1:36" x14ac:dyDescent="0.3">
      <c r="A118" s="50">
        <v>43993</v>
      </c>
      <c r="B118" s="18">
        <f t="shared" si="987"/>
        <v>117</v>
      </c>
      <c r="C118" s="10">
        <v>155561</v>
      </c>
      <c r="D118" s="10">
        <v>236142</v>
      </c>
      <c r="E118" s="23">
        <v>11947</v>
      </c>
      <c r="F118" s="23">
        <v>2089701</v>
      </c>
      <c r="H118">
        <f t="shared" si="1266"/>
        <v>117</v>
      </c>
      <c r="I118" s="51">
        <v>43993</v>
      </c>
      <c r="J118" s="37">
        <f t="shared" si="1267"/>
        <v>425</v>
      </c>
      <c r="K118" s="204">
        <f t="shared" si="1268"/>
        <v>2.7395317656765676E-3</v>
      </c>
      <c r="L118" s="274">
        <f t="shared" si="1269"/>
        <v>155561</v>
      </c>
      <c r="M118" s="37">
        <f t="shared" si="1270"/>
        <v>379</v>
      </c>
      <c r="N118" s="204">
        <f t="shared" si="1271"/>
        <v>1.6075465615893927E-3</v>
      </c>
      <c r="O118" s="274">
        <f t="shared" si="1272"/>
        <v>236142</v>
      </c>
      <c r="P118" s="134">
        <f t="shared" si="1273"/>
        <v>45</v>
      </c>
      <c r="Q118" s="206">
        <f t="shared" si="1274"/>
        <v>3.7808771635019322E-3</v>
      </c>
      <c r="R118" s="274">
        <f t="shared" si="1275"/>
        <v>11947</v>
      </c>
      <c r="S118" s="134">
        <f t="shared" si="1276"/>
        <v>23300</v>
      </c>
      <c r="T118" s="207">
        <f t="shared" si="1277"/>
        <v>1.127564301411004E-2</v>
      </c>
      <c r="U118" s="275">
        <f t="shared" si="1278"/>
        <v>2089701</v>
      </c>
      <c r="Z118" s="272"/>
      <c r="AA118" s="68">
        <f t="shared" si="1257"/>
        <v>117</v>
      </c>
      <c r="AB118" s="19">
        <v>43993</v>
      </c>
      <c r="AC118" s="134">
        <f t="shared" si="1258"/>
        <v>425</v>
      </c>
      <c r="AD118" s="193">
        <f t="shared" si="1259"/>
        <v>2.7395317656765676E-3</v>
      </c>
      <c r="AE118" s="134">
        <f t="shared" si="1260"/>
        <v>379</v>
      </c>
      <c r="AF118" s="193">
        <f t="shared" si="1261"/>
        <v>1.6075465615893927E-3</v>
      </c>
      <c r="AG118" s="134">
        <f t="shared" si="1262"/>
        <v>45</v>
      </c>
      <c r="AH118" s="193">
        <f t="shared" si="1263"/>
        <v>3.7808771635019322E-3</v>
      </c>
      <c r="AI118" s="134">
        <f t="shared" si="1264"/>
        <v>23300</v>
      </c>
      <c r="AJ118" s="193">
        <f t="shared" si="1265"/>
        <v>1.127564301411004E-2</v>
      </c>
    </row>
    <row r="119" spans="1:36" x14ac:dyDescent="0.3">
      <c r="A119" s="50">
        <v>43994</v>
      </c>
      <c r="B119" s="18">
        <f t="shared" si="987"/>
        <v>118</v>
      </c>
      <c r="C119" s="10">
        <v>156287</v>
      </c>
      <c r="D119" s="10">
        <v>236305</v>
      </c>
      <c r="E119" s="23">
        <v>12003</v>
      </c>
      <c r="F119" s="23">
        <v>2116922</v>
      </c>
      <c r="H119">
        <f t="shared" si="1266"/>
        <v>118</v>
      </c>
      <c r="I119" s="51">
        <v>43994</v>
      </c>
      <c r="J119" s="37">
        <f t="shared" si="1267"/>
        <v>726</v>
      </c>
      <c r="K119" s="204">
        <f t="shared" si="1268"/>
        <v>4.6669795128599072E-3</v>
      </c>
      <c r="L119" s="274">
        <f t="shared" si="1269"/>
        <v>156287</v>
      </c>
      <c r="M119" s="37">
        <f t="shared" si="1270"/>
        <v>163</v>
      </c>
      <c r="N119" s="204">
        <f t="shared" si="1271"/>
        <v>6.9026263858187019E-4</v>
      </c>
      <c r="O119" s="274">
        <f t="shared" si="1272"/>
        <v>236305</v>
      </c>
      <c r="P119" s="134">
        <f t="shared" si="1273"/>
        <v>56</v>
      </c>
      <c r="Q119" s="206">
        <f t="shared" si="1274"/>
        <v>4.6873692140286267E-3</v>
      </c>
      <c r="R119" s="274">
        <f t="shared" si="1275"/>
        <v>12003</v>
      </c>
      <c r="S119" s="134">
        <f t="shared" si="1276"/>
        <v>27221</v>
      </c>
      <c r="T119" s="207">
        <f t="shared" si="1277"/>
        <v>1.3026265480085428E-2</v>
      </c>
      <c r="U119" s="275">
        <f t="shared" si="1278"/>
        <v>2116922</v>
      </c>
      <c r="Z119" s="272"/>
      <c r="AA119" s="68">
        <f t="shared" ref="AA119" si="1279">B119</f>
        <v>118</v>
      </c>
      <c r="AB119" s="19">
        <v>43994</v>
      </c>
      <c r="AC119" s="134">
        <f t="shared" ref="AC119" si="1280">C119-C118</f>
        <v>726</v>
      </c>
      <c r="AD119" s="193">
        <f t="shared" ref="AD119" si="1281">AC119/C118</f>
        <v>4.6669795128599072E-3</v>
      </c>
      <c r="AE119" s="134">
        <f t="shared" ref="AE119" si="1282">D119-D118</f>
        <v>163</v>
      </c>
      <c r="AF119" s="193">
        <f t="shared" ref="AF119" si="1283">AE119/D118</f>
        <v>6.9026263858187019E-4</v>
      </c>
      <c r="AG119" s="134">
        <f t="shared" ref="AG119" si="1284">E119-E118</f>
        <v>56</v>
      </c>
      <c r="AH119" s="193">
        <f t="shared" ref="AH119" si="1285">AG119/E118</f>
        <v>4.6873692140286267E-3</v>
      </c>
      <c r="AI119" s="134">
        <f t="shared" ref="AI119" si="1286">F119-F118</f>
        <v>27221</v>
      </c>
      <c r="AJ119" s="193">
        <f t="shared" ref="AJ119" si="1287">AI119/F118</f>
        <v>1.3026265480085428E-2</v>
      </c>
    </row>
    <row r="120" spans="1:36" x14ac:dyDescent="0.3">
      <c r="A120" s="50">
        <v>43995</v>
      </c>
      <c r="B120" s="18">
        <f t="shared" si="987"/>
        <v>119</v>
      </c>
      <c r="C120" s="10">
        <v>156813</v>
      </c>
      <c r="D120" s="10">
        <v>236651</v>
      </c>
      <c r="E120" s="23">
        <v>12051</v>
      </c>
      <c r="F120" s="23">
        <v>2142224</v>
      </c>
      <c r="H120">
        <f t="shared" si="1266"/>
        <v>119</v>
      </c>
      <c r="I120" s="51">
        <v>43995</v>
      </c>
      <c r="J120" s="37">
        <f t="shared" si="1267"/>
        <v>526</v>
      </c>
      <c r="K120" s="204">
        <f t="shared" si="1268"/>
        <v>3.3656030252036317E-3</v>
      </c>
      <c r="L120" s="274">
        <f t="shared" si="1269"/>
        <v>156813</v>
      </c>
      <c r="M120" s="37">
        <f t="shared" si="1270"/>
        <v>346</v>
      </c>
      <c r="N120" s="204">
        <f t="shared" si="1271"/>
        <v>1.4642093904064662E-3</v>
      </c>
      <c r="O120" s="274">
        <f t="shared" si="1272"/>
        <v>236651</v>
      </c>
      <c r="P120" s="134">
        <f t="shared" si="1273"/>
        <v>48</v>
      </c>
      <c r="Q120" s="206">
        <f t="shared" si="1274"/>
        <v>3.9990002499375159E-3</v>
      </c>
      <c r="R120" s="274">
        <f t="shared" si="1275"/>
        <v>12051</v>
      </c>
      <c r="S120" s="134">
        <f t="shared" si="1276"/>
        <v>25302</v>
      </c>
      <c r="T120" s="207">
        <f t="shared" si="1277"/>
        <v>1.1952258987341055E-2</v>
      </c>
      <c r="U120" s="275">
        <f t="shared" si="1278"/>
        <v>2142224</v>
      </c>
      <c r="Z120" s="272"/>
      <c r="AA120" s="68">
        <f t="shared" ref="AA120" si="1288">B120</f>
        <v>119</v>
      </c>
      <c r="AB120" s="19">
        <v>43995</v>
      </c>
      <c r="AC120" s="134">
        <f t="shared" ref="AC120" si="1289">C120-C119</f>
        <v>526</v>
      </c>
      <c r="AD120" s="193">
        <f t="shared" ref="AD120" si="1290">AC120/C119</f>
        <v>3.3656030252036317E-3</v>
      </c>
      <c r="AE120" s="134">
        <f t="shared" ref="AE120" si="1291">D120-D119</f>
        <v>346</v>
      </c>
      <c r="AF120" s="193">
        <f t="shared" ref="AF120" si="1292">AE120/D119</f>
        <v>1.4642093904064662E-3</v>
      </c>
      <c r="AG120" s="134">
        <f t="shared" ref="AG120" si="1293">E120-E119</f>
        <v>48</v>
      </c>
      <c r="AH120" s="193">
        <f t="shared" ref="AH120" si="1294">AG120/E119</f>
        <v>3.9990002499375159E-3</v>
      </c>
      <c r="AI120" s="134">
        <f t="shared" ref="AI120" si="1295">F120-F119</f>
        <v>25302</v>
      </c>
      <c r="AJ120" s="193">
        <f t="shared" ref="AJ120" si="1296">AI120/F119</f>
        <v>1.1952258987341055E-2</v>
      </c>
    </row>
    <row r="121" spans="1:36" x14ac:dyDescent="0.3">
      <c r="A121" s="50">
        <v>43996</v>
      </c>
      <c r="B121" s="18">
        <f t="shared" si="987"/>
        <v>120</v>
      </c>
      <c r="C121" s="10">
        <v>157220</v>
      </c>
      <c r="D121" s="10">
        <v>236989</v>
      </c>
      <c r="E121" s="23">
        <v>12085</v>
      </c>
      <c r="F121" s="23">
        <v>2163013</v>
      </c>
      <c r="H121">
        <f t="shared" si="1266"/>
        <v>120</v>
      </c>
      <c r="I121" s="51">
        <v>43996</v>
      </c>
      <c r="J121" s="37">
        <f t="shared" si="1267"/>
        <v>407</v>
      </c>
      <c r="K121" s="204">
        <f t="shared" si="1268"/>
        <v>2.5954480814728369E-3</v>
      </c>
      <c r="L121" s="274">
        <f t="shared" si="1269"/>
        <v>157220</v>
      </c>
      <c r="M121" s="37">
        <f t="shared" si="1270"/>
        <v>338</v>
      </c>
      <c r="N121" s="204">
        <f t="shared" si="1271"/>
        <v>1.4282635611089748E-3</v>
      </c>
      <c r="O121" s="274">
        <f t="shared" si="1272"/>
        <v>236989</v>
      </c>
      <c r="P121" s="134">
        <f t="shared" si="1273"/>
        <v>34</v>
      </c>
      <c r="Q121" s="206">
        <f t="shared" si="1274"/>
        <v>2.8213426271678698E-3</v>
      </c>
      <c r="R121" s="274">
        <f t="shared" si="1275"/>
        <v>12085</v>
      </c>
      <c r="S121" s="134">
        <f t="shared" si="1276"/>
        <v>20789</v>
      </c>
      <c r="T121" s="207">
        <f t="shared" si="1277"/>
        <v>9.7044006602484151E-3</v>
      </c>
      <c r="U121" s="275">
        <f t="shared" si="1278"/>
        <v>2163013</v>
      </c>
      <c r="Z121" s="272"/>
      <c r="AA121" s="68">
        <f t="shared" ref="AA121" si="1297">B121</f>
        <v>120</v>
      </c>
      <c r="AB121" s="19">
        <v>43996</v>
      </c>
      <c r="AC121" s="134">
        <f t="shared" ref="AC121" si="1298">C121-C120</f>
        <v>407</v>
      </c>
      <c r="AD121" s="193">
        <f t="shared" ref="AD121" si="1299">AC121/C120</f>
        <v>2.5954480814728369E-3</v>
      </c>
      <c r="AE121" s="134">
        <f t="shared" ref="AE121" si="1300">D121-D120</f>
        <v>338</v>
      </c>
      <c r="AF121" s="193">
        <f t="shared" ref="AF121" si="1301">AE121/D120</f>
        <v>1.4282635611089748E-3</v>
      </c>
      <c r="AG121" s="134">
        <f t="shared" ref="AG121" si="1302">E121-E120</f>
        <v>34</v>
      </c>
      <c r="AH121" s="193">
        <f t="shared" ref="AH121" si="1303">AG121/E120</f>
        <v>2.8213426271678698E-3</v>
      </c>
      <c r="AI121" s="134">
        <f t="shared" ref="AI121" si="1304">F121-F120</f>
        <v>20789</v>
      </c>
      <c r="AJ121" s="193">
        <f t="shared" ref="AJ121" si="1305">AI121/F120</f>
        <v>9.7044006602484151E-3</v>
      </c>
    </row>
    <row r="122" spans="1:36" x14ac:dyDescent="0.3">
      <c r="A122" s="50">
        <v>43997</v>
      </c>
      <c r="B122" s="18">
        <f t="shared" si="987"/>
        <v>121</v>
      </c>
      <c r="C122" s="10">
        <v>157372</v>
      </c>
      <c r="D122" s="10">
        <v>236891</v>
      </c>
      <c r="E122" s="23">
        <v>12121</v>
      </c>
      <c r="F122" s="23">
        <v>2183892</v>
      </c>
      <c r="H122">
        <f t="shared" si="1266"/>
        <v>121</v>
      </c>
      <c r="I122" s="51">
        <v>43997</v>
      </c>
      <c r="J122" s="37">
        <f t="shared" si="1267"/>
        <v>152</v>
      </c>
      <c r="K122" s="204">
        <f t="shared" si="1268"/>
        <v>9.6679811728787683E-4</v>
      </c>
      <c r="L122" s="274">
        <f t="shared" si="1269"/>
        <v>157372</v>
      </c>
      <c r="M122" s="37">
        <f t="shared" si="1270"/>
        <v>-98</v>
      </c>
      <c r="N122" s="204">
        <f t="shared" si="1271"/>
        <v>-4.1352130267649555E-4</v>
      </c>
      <c r="O122" s="274">
        <f t="shared" si="1272"/>
        <v>236891</v>
      </c>
      <c r="P122" s="134">
        <f t="shared" si="1273"/>
        <v>36</v>
      </c>
      <c r="Q122" s="206">
        <f t="shared" si="1274"/>
        <v>2.9788994621431529E-3</v>
      </c>
      <c r="R122" s="274">
        <f t="shared" si="1275"/>
        <v>12121</v>
      </c>
      <c r="S122" s="134">
        <f t="shared" si="1276"/>
        <v>20879</v>
      </c>
      <c r="T122" s="207">
        <f t="shared" si="1277"/>
        <v>9.6527390265338207E-3</v>
      </c>
      <c r="U122" s="275">
        <f t="shared" si="1278"/>
        <v>2183892</v>
      </c>
      <c r="Z122" s="272"/>
      <c r="AA122" s="68">
        <f t="shared" ref="AA122" si="1306">B122</f>
        <v>121</v>
      </c>
      <c r="AB122" s="19">
        <v>43997</v>
      </c>
      <c r="AC122" s="134">
        <f t="shared" ref="AC122" si="1307">C122-C121</f>
        <v>152</v>
      </c>
      <c r="AD122" s="193">
        <f t="shared" ref="AD122" si="1308">AC122/C121</f>
        <v>9.6679811728787683E-4</v>
      </c>
      <c r="AE122" s="134">
        <f t="shared" ref="AE122" si="1309">D122-D121</f>
        <v>-98</v>
      </c>
      <c r="AF122" s="193">
        <f t="shared" ref="AF122" si="1310">AE122/D121</f>
        <v>-4.1352130267649555E-4</v>
      </c>
      <c r="AG122" s="134">
        <f t="shared" ref="AG122" si="1311">E122-E121</f>
        <v>36</v>
      </c>
      <c r="AH122" s="193">
        <f t="shared" ref="AH122" si="1312">AG122/E121</f>
        <v>2.9788994621431529E-3</v>
      </c>
      <c r="AI122" s="134">
        <f t="shared" ref="AI122" si="1313">F122-F121</f>
        <v>20879</v>
      </c>
      <c r="AJ122" s="193">
        <f t="shared" ref="AJ122" si="1314">AI122/F121</f>
        <v>9.6527390265338207E-3</v>
      </c>
    </row>
    <row r="123" spans="1:36" x14ac:dyDescent="0.3">
      <c r="A123" s="50">
        <v>43998</v>
      </c>
      <c r="B123" s="18">
        <f t="shared" si="987"/>
        <v>122</v>
      </c>
      <c r="C123" s="10">
        <v>157716</v>
      </c>
      <c r="D123" s="10">
        <v>237101</v>
      </c>
      <c r="E123" s="23">
        <v>12155</v>
      </c>
      <c r="F123" s="23">
        <v>2209499</v>
      </c>
      <c r="H123">
        <f t="shared" si="1266"/>
        <v>122</v>
      </c>
      <c r="I123" s="51">
        <v>43998</v>
      </c>
      <c r="J123" s="37">
        <f t="shared" si="1267"/>
        <v>344</v>
      </c>
      <c r="K123" s="204">
        <f t="shared" si="1268"/>
        <v>2.1859034644028164E-3</v>
      </c>
      <c r="L123" s="274">
        <f t="shared" si="1269"/>
        <v>157716</v>
      </c>
      <c r="M123" s="37">
        <f t="shared" si="1270"/>
        <v>210</v>
      </c>
      <c r="N123" s="204">
        <f t="shared" si="1271"/>
        <v>8.864836570405798E-4</v>
      </c>
      <c r="O123" s="274">
        <f t="shared" si="1272"/>
        <v>237101</v>
      </c>
      <c r="P123" s="134">
        <f t="shared" si="1273"/>
        <v>34</v>
      </c>
      <c r="Q123" s="206">
        <f t="shared" si="1274"/>
        <v>2.8050490883590462E-3</v>
      </c>
      <c r="R123" s="274">
        <f t="shared" si="1275"/>
        <v>12155</v>
      </c>
      <c r="S123" s="134">
        <f t="shared" si="1276"/>
        <v>25607</v>
      </c>
      <c r="T123" s="207">
        <f t="shared" si="1277"/>
        <v>1.172539667712506E-2</v>
      </c>
      <c r="U123" s="275">
        <f t="shared" si="1278"/>
        <v>2209499</v>
      </c>
      <c r="Z123" s="272"/>
      <c r="AA123" s="68">
        <f t="shared" ref="AA123" si="1315">B123</f>
        <v>122</v>
      </c>
      <c r="AB123" s="19">
        <v>43998</v>
      </c>
      <c r="AC123" s="134">
        <f t="shared" ref="AC123" si="1316">C123-C122</f>
        <v>344</v>
      </c>
      <c r="AD123" s="193">
        <f t="shared" ref="AD123" si="1317">AC123/C122</f>
        <v>2.1859034644028164E-3</v>
      </c>
      <c r="AE123" s="134">
        <f t="shared" ref="AE123" si="1318">D123-D122</f>
        <v>210</v>
      </c>
      <c r="AF123" s="193">
        <f t="shared" ref="AF123" si="1319">AE123/D122</f>
        <v>8.864836570405798E-4</v>
      </c>
      <c r="AG123" s="134">
        <f t="shared" ref="AG123" si="1320">E123-E122</f>
        <v>34</v>
      </c>
      <c r="AH123" s="193">
        <f t="shared" ref="AH123" si="1321">AG123/E122</f>
        <v>2.8050490883590462E-3</v>
      </c>
      <c r="AI123" s="134">
        <f t="shared" ref="AI123" si="1322">F123-F122</f>
        <v>25607</v>
      </c>
      <c r="AJ123" s="193">
        <f t="shared" ref="AJ123" si="1323">AI123/F122</f>
        <v>1.172539667712506E-2</v>
      </c>
    </row>
    <row r="124" spans="1:36" x14ac:dyDescent="0.3">
      <c r="A124" s="50">
        <v>43999</v>
      </c>
      <c r="B124" s="18">
        <f t="shared" si="987"/>
        <v>123</v>
      </c>
      <c r="C124" s="10">
        <v>158174</v>
      </c>
      <c r="D124" s="10">
        <v>237429</v>
      </c>
      <c r="E124" s="23">
        <v>12198</v>
      </c>
      <c r="F124" s="23">
        <v>2235727</v>
      </c>
      <c r="H124">
        <f t="shared" si="1266"/>
        <v>123</v>
      </c>
      <c r="I124" s="51">
        <v>43999</v>
      </c>
      <c r="J124" s="37">
        <f t="shared" si="1267"/>
        <v>458</v>
      </c>
      <c r="K124" s="204">
        <f t="shared" si="1268"/>
        <v>2.9039539425296103E-3</v>
      </c>
      <c r="L124" s="274">
        <f t="shared" si="1269"/>
        <v>158174</v>
      </c>
      <c r="M124" s="37">
        <f t="shared" si="1270"/>
        <v>328</v>
      </c>
      <c r="N124" s="204">
        <f t="shared" si="1271"/>
        <v>1.3833767044424106E-3</v>
      </c>
      <c r="O124" s="274">
        <f t="shared" si="1272"/>
        <v>237429</v>
      </c>
      <c r="P124" s="134">
        <f t="shared" si="1273"/>
        <v>43</v>
      </c>
      <c r="Q124" s="206">
        <f t="shared" si="1274"/>
        <v>3.5376388317564789E-3</v>
      </c>
      <c r="R124" s="274">
        <f t="shared" si="1275"/>
        <v>12198</v>
      </c>
      <c r="S124" s="134">
        <f t="shared" si="1276"/>
        <v>26228</v>
      </c>
      <c r="T124" s="207">
        <f t="shared" si="1277"/>
        <v>1.1870564322500259E-2</v>
      </c>
      <c r="U124" s="275">
        <f t="shared" si="1278"/>
        <v>2235727</v>
      </c>
      <c r="Z124" s="272"/>
      <c r="AA124" s="68">
        <f t="shared" ref="AA124:AA128" si="1324">B124</f>
        <v>123</v>
      </c>
      <c r="AB124" s="19">
        <v>43999</v>
      </c>
      <c r="AC124" s="134">
        <f t="shared" ref="AC124:AC128" si="1325">C124-C123</f>
        <v>458</v>
      </c>
      <c r="AD124" s="193">
        <f t="shared" ref="AD124:AD128" si="1326">AC124/C123</f>
        <v>2.9039539425296103E-3</v>
      </c>
      <c r="AE124" s="134">
        <f t="shared" ref="AE124:AE128" si="1327">D124-D123</f>
        <v>328</v>
      </c>
      <c r="AF124" s="193">
        <f t="shared" ref="AF124:AF128" si="1328">AE124/D123</f>
        <v>1.3833767044424106E-3</v>
      </c>
      <c r="AG124" s="134">
        <f t="shared" ref="AG124:AG128" si="1329">E124-E123</f>
        <v>43</v>
      </c>
      <c r="AH124" s="193">
        <f t="shared" ref="AH124:AH128" si="1330">AG124/E123</f>
        <v>3.5376388317564789E-3</v>
      </c>
      <c r="AI124" s="134">
        <f t="shared" ref="AI124:AI128" si="1331">F124-F123</f>
        <v>26228</v>
      </c>
      <c r="AJ124" s="193">
        <f t="shared" ref="AJ124:AJ128" si="1332">AI124/F123</f>
        <v>1.1870564322500259E-2</v>
      </c>
    </row>
    <row r="125" spans="1:36" x14ac:dyDescent="0.3">
      <c r="A125" s="50">
        <v>44000</v>
      </c>
      <c r="B125" s="18">
        <f t="shared" si="987"/>
        <v>124</v>
      </c>
      <c r="C125" s="10">
        <v>158641</v>
      </c>
      <c r="D125" s="10">
        <v>237760</v>
      </c>
      <c r="E125" s="23">
        <v>12257</v>
      </c>
      <c r="F125" s="23">
        <v>2263651</v>
      </c>
      <c r="H125">
        <f t="shared" si="1266"/>
        <v>124</v>
      </c>
      <c r="I125" s="51">
        <v>44000</v>
      </c>
      <c r="J125" s="37">
        <f t="shared" si="1267"/>
        <v>467</v>
      </c>
      <c r="K125" s="204">
        <f t="shared" si="1268"/>
        <v>2.9524447760061706E-3</v>
      </c>
      <c r="L125" s="274">
        <f t="shared" si="1269"/>
        <v>158641</v>
      </c>
      <c r="M125" s="37">
        <f t="shared" si="1270"/>
        <v>331</v>
      </c>
      <c r="N125" s="204">
        <f t="shared" si="1271"/>
        <v>1.39410097334361E-3</v>
      </c>
      <c r="O125" s="274">
        <f t="shared" si="1272"/>
        <v>237760</v>
      </c>
      <c r="P125" s="134">
        <f t="shared" si="1273"/>
        <v>59</v>
      </c>
      <c r="Q125" s="206">
        <f t="shared" si="1274"/>
        <v>4.8368585013936708E-3</v>
      </c>
      <c r="R125" s="274">
        <f t="shared" si="1275"/>
        <v>12257</v>
      </c>
      <c r="S125" s="134">
        <f t="shared" si="1276"/>
        <v>27924</v>
      </c>
      <c r="T125" s="207">
        <f t="shared" si="1277"/>
        <v>1.2489897022310863E-2</v>
      </c>
      <c r="U125" s="275">
        <f t="shared" si="1278"/>
        <v>2263651</v>
      </c>
      <c r="Z125" s="272"/>
      <c r="AA125" s="68">
        <f t="shared" si="1324"/>
        <v>124</v>
      </c>
      <c r="AB125" s="19">
        <v>44000</v>
      </c>
      <c r="AC125" s="134">
        <f t="shared" si="1325"/>
        <v>467</v>
      </c>
      <c r="AD125" s="193">
        <f t="shared" si="1326"/>
        <v>2.9524447760061706E-3</v>
      </c>
      <c r="AE125" s="134">
        <f t="shared" si="1327"/>
        <v>331</v>
      </c>
      <c r="AF125" s="193">
        <f t="shared" si="1328"/>
        <v>1.39410097334361E-3</v>
      </c>
      <c r="AG125" s="134">
        <f t="shared" si="1329"/>
        <v>59</v>
      </c>
      <c r="AH125" s="193">
        <f t="shared" si="1330"/>
        <v>4.8368585013936708E-3</v>
      </c>
      <c r="AI125" s="134">
        <f t="shared" si="1331"/>
        <v>27924</v>
      </c>
      <c r="AJ125" s="193">
        <f t="shared" si="1332"/>
        <v>1.2489897022310863E-2</v>
      </c>
    </row>
    <row r="126" spans="1:36" x14ac:dyDescent="0.3">
      <c r="A126" s="50">
        <v>44001</v>
      </c>
      <c r="B126" s="18">
        <f t="shared" si="987"/>
        <v>125</v>
      </c>
      <c r="C126" s="10">
        <v>159452</v>
      </c>
      <c r="D126" s="10">
        <v>238011</v>
      </c>
      <c r="E126" s="23">
        <v>12306</v>
      </c>
      <c r="F126" s="23">
        <v>2297190</v>
      </c>
      <c r="H126">
        <f t="shared" si="1266"/>
        <v>125</v>
      </c>
      <c r="I126" s="51">
        <v>44001</v>
      </c>
      <c r="J126" s="37">
        <f t="shared" si="1267"/>
        <v>811</v>
      </c>
      <c r="K126" s="204">
        <f t="shared" si="1268"/>
        <v>5.1121715067353329E-3</v>
      </c>
      <c r="L126" s="274">
        <f t="shared" si="1269"/>
        <v>159452</v>
      </c>
      <c r="M126" s="37">
        <f t="shared" si="1270"/>
        <v>251</v>
      </c>
      <c r="N126" s="204">
        <f t="shared" si="1271"/>
        <v>1.0556864064602961E-3</v>
      </c>
      <c r="O126" s="274">
        <f t="shared" si="1272"/>
        <v>238011</v>
      </c>
      <c r="P126" s="134">
        <f t="shared" si="1273"/>
        <v>49</v>
      </c>
      <c r="Q126" s="206">
        <f t="shared" si="1274"/>
        <v>3.9977155910908054E-3</v>
      </c>
      <c r="R126" s="274">
        <f t="shared" si="1275"/>
        <v>12306</v>
      </c>
      <c r="S126" s="134">
        <f t="shared" si="1276"/>
        <v>33539</v>
      </c>
      <c r="T126" s="207">
        <f t="shared" si="1277"/>
        <v>1.4816329902445208E-2</v>
      </c>
      <c r="U126" s="275">
        <f t="shared" si="1278"/>
        <v>2297190</v>
      </c>
      <c r="Z126" s="272"/>
      <c r="AA126" s="68">
        <f t="shared" si="1324"/>
        <v>125</v>
      </c>
      <c r="AB126" s="19">
        <v>44001</v>
      </c>
      <c r="AC126" s="24">
        <f t="shared" si="1325"/>
        <v>811</v>
      </c>
      <c r="AD126" s="29">
        <f t="shared" si="1326"/>
        <v>5.1121715067353329E-3</v>
      </c>
      <c r="AE126" s="24">
        <f t="shared" si="1327"/>
        <v>251</v>
      </c>
      <c r="AF126" s="29">
        <f t="shared" si="1328"/>
        <v>1.0556864064602961E-3</v>
      </c>
      <c r="AG126" s="24">
        <f t="shared" si="1329"/>
        <v>49</v>
      </c>
      <c r="AH126" s="29">
        <f t="shared" si="1330"/>
        <v>3.9977155910908054E-3</v>
      </c>
      <c r="AI126" s="24">
        <f t="shared" si="1331"/>
        <v>33539</v>
      </c>
      <c r="AJ126" s="29">
        <f t="shared" si="1332"/>
        <v>1.4816329902445208E-2</v>
      </c>
    </row>
    <row r="127" spans="1:36" x14ac:dyDescent="0.3">
      <c r="A127" s="50">
        <v>44002</v>
      </c>
      <c r="B127" s="18">
        <f t="shared" si="987"/>
        <v>126</v>
      </c>
      <c r="C127" s="10">
        <v>160093</v>
      </c>
      <c r="D127" s="10">
        <v>238275</v>
      </c>
      <c r="E127" s="23">
        <v>12373</v>
      </c>
      <c r="F127" s="23">
        <v>2330578</v>
      </c>
      <c r="H127">
        <f t="shared" si="1266"/>
        <v>126</v>
      </c>
      <c r="I127" s="51">
        <v>44002</v>
      </c>
      <c r="J127" s="37">
        <f t="shared" si="1267"/>
        <v>641</v>
      </c>
      <c r="K127" s="204">
        <f t="shared" si="1268"/>
        <v>4.0200185635802625E-3</v>
      </c>
      <c r="L127" s="274">
        <f t="shared" si="1269"/>
        <v>160093</v>
      </c>
      <c r="M127" s="37">
        <f t="shared" si="1270"/>
        <v>264</v>
      </c>
      <c r="N127" s="204">
        <f t="shared" si="1271"/>
        <v>1.1091924322825415E-3</v>
      </c>
      <c r="O127" s="274">
        <f t="shared" si="1272"/>
        <v>238275</v>
      </c>
      <c r="P127" s="134">
        <f t="shared" si="1273"/>
        <v>67</v>
      </c>
      <c r="Q127" s="206">
        <f t="shared" si="1274"/>
        <v>5.444498618560052E-3</v>
      </c>
      <c r="R127" s="274">
        <f t="shared" si="1275"/>
        <v>12373</v>
      </c>
      <c r="S127" s="134">
        <f t="shared" si="1276"/>
        <v>33388</v>
      </c>
      <c r="T127" s="207">
        <f t="shared" si="1277"/>
        <v>1.4534278836317414E-2</v>
      </c>
      <c r="U127" s="275">
        <f t="shared" si="1278"/>
        <v>2330578</v>
      </c>
      <c r="Z127" s="272"/>
      <c r="AA127" s="68">
        <f t="shared" si="1324"/>
        <v>126</v>
      </c>
      <c r="AB127" s="19">
        <v>44002</v>
      </c>
      <c r="AC127" s="134">
        <f t="shared" si="1325"/>
        <v>641</v>
      </c>
      <c r="AD127" s="193">
        <f t="shared" si="1326"/>
        <v>4.0200185635802625E-3</v>
      </c>
      <c r="AE127" s="134">
        <f t="shared" si="1327"/>
        <v>264</v>
      </c>
      <c r="AF127" s="193">
        <f t="shared" si="1328"/>
        <v>1.1091924322825415E-3</v>
      </c>
      <c r="AG127" s="134">
        <f t="shared" si="1329"/>
        <v>67</v>
      </c>
      <c r="AH127" s="193">
        <f t="shared" si="1330"/>
        <v>5.444498618560052E-3</v>
      </c>
      <c r="AI127" s="134">
        <f t="shared" si="1331"/>
        <v>33388</v>
      </c>
      <c r="AJ127" s="193">
        <f t="shared" si="1332"/>
        <v>1.4534278836317414E-2</v>
      </c>
    </row>
    <row r="128" spans="1:36" x14ac:dyDescent="0.3">
      <c r="A128" s="50">
        <v>44003</v>
      </c>
      <c r="B128" s="18">
        <f t="shared" si="987"/>
        <v>127</v>
      </c>
      <c r="C128" s="10">
        <v>160377</v>
      </c>
      <c r="D128" s="10">
        <v>238886</v>
      </c>
      <c r="E128" s="23">
        <v>12421</v>
      </c>
      <c r="F128" s="23">
        <v>2356657</v>
      </c>
      <c r="H128">
        <f t="shared" si="1266"/>
        <v>127</v>
      </c>
      <c r="I128" s="51">
        <v>44003</v>
      </c>
      <c r="J128" s="37">
        <f t="shared" si="1267"/>
        <v>284</v>
      </c>
      <c r="K128" s="204">
        <f t="shared" si="1268"/>
        <v>1.7739688805881581E-3</v>
      </c>
      <c r="L128" s="274">
        <f t="shared" si="1269"/>
        <v>160377</v>
      </c>
      <c r="M128" s="37">
        <f t="shared" si="1270"/>
        <v>611</v>
      </c>
      <c r="N128" s="204">
        <f t="shared" si="1271"/>
        <v>2.5642639806945757E-3</v>
      </c>
      <c r="O128" s="274">
        <f t="shared" si="1272"/>
        <v>238886</v>
      </c>
      <c r="P128" s="134">
        <f t="shared" si="1273"/>
        <v>48</v>
      </c>
      <c r="Q128" s="206">
        <f t="shared" si="1274"/>
        <v>3.8794148549260487E-3</v>
      </c>
      <c r="R128" s="274">
        <f t="shared" si="1275"/>
        <v>12421</v>
      </c>
      <c r="S128" s="134">
        <f t="shared" si="1276"/>
        <v>26079</v>
      </c>
      <c r="T128" s="207">
        <f t="shared" si="1277"/>
        <v>1.1189927992111827E-2</v>
      </c>
      <c r="U128" s="275">
        <f t="shared" si="1278"/>
        <v>2356657</v>
      </c>
      <c r="Z128" s="272"/>
      <c r="AA128" s="68">
        <f t="shared" si="1324"/>
        <v>127</v>
      </c>
      <c r="AB128" s="19">
        <v>44003</v>
      </c>
      <c r="AC128" s="321">
        <f t="shared" si="1325"/>
        <v>284</v>
      </c>
      <c r="AD128" s="322">
        <f t="shared" si="1326"/>
        <v>1.7739688805881581E-3</v>
      </c>
      <c r="AE128" s="321">
        <f t="shared" si="1327"/>
        <v>611</v>
      </c>
      <c r="AF128" s="322">
        <f t="shared" si="1328"/>
        <v>2.5642639806945757E-3</v>
      </c>
      <c r="AG128" s="321">
        <f t="shared" si="1329"/>
        <v>48</v>
      </c>
      <c r="AH128" s="322">
        <f t="shared" si="1330"/>
        <v>3.8794148549260487E-3</v>
      </c>
      <c r="AI128" s="321">
        <f t="shared" si="1331"/>
        <v>26079</v>
      </c>
      <c r="AJ128" s="322">
        <f t="shared" si="1332"/>
        <v>1.1189927992111827E-2</v>
      </c>
    </row>
    <row r="129" spans="1:36" x14ac:dyDescent="0.3">
      <c r="A129" s="50">
        <v>44004</v>
      </c>
      <c r="B129" s="18">
        <f t="shared" si="987"/>
        <v>128</v>
      </c>
      <c r="C129" s="10">
        <v>160750</v>
      </c>
      <c r="D129" s="10">
        <v>239107</v>
      </c>
      <c r="E129" s="23">
        <v>12438</v>
      </c>
      <c r="F129" s="23">
        <v>2388153</v>
      </c>
      <c r="H129">
        <f t="shared" ref="H129" si="1333">B129</f>
        <v>128</v>
      </c>
      <c r="I129" s="51">
        <v>44004</v>
      </c>
      <c r="J129" s="37">
        <f t="shared" ref="J129" si="1334">C129-C128</f>
        <v>373</v>
      </c>
      <c r="K129" s="204">
        <f t="shared" ref="K129" si="1335">J129/C128</f>
        <v>2.32576990466214E-3</v>
      </c>
      <c r="L129" s="274">
        <f t="shared" ref="L129" si="1336">C129</f>
        <v>160750</v>
      </c>
      <c r="M129" s="37">
        <f t="shared" ref="M129" si="1337">D129-D128</f>
        <v>221</v>
      </c>
      <c r="N129" s="204">
        <f t="shared" ref="N129" si="1338">M129/D128</f>
        <v>9.2512746665773631E-4</v>
      </c>
      <c r="O129" s="274">
        <f t="shared" ref="O129" si="1339">D129</f>
        <v>239107</v>
      </c>
      <c r="P129" s="134">
        <f t="shared" ref="P129" si="1340">E129-E128</f>
        <v>17</v>
      </c>
      <c r="Q129" s="206">
        <f t="shared" ref="Q129" si="1341">P129/E128</f>
        <v>1.3686498671604541E-3</v>
      </c>
      <c r="R129" s="274">
        <f t="shared" ref="R129" si="1342">E129</f>
        <v>12438</v>
      </c>
      <c r="S129" s="134">
        <f t="shared" ref="S129" si="1343">F129-F128</f>
        <v>31496</v>
      </c>
      <c r="T129" s="207">
        <f t="shared" ref="T129" si="1344">S129/F128</f>
        <v>1.3364694140895344E-2</v>
      </c>
      <c r="U129" s="275">
        <f t="shared" ref="U129" si="1345">F129</f>
        <v>2388153</v>
      </c>
      <c r="Z129" s="272"/>
      <c r="AA129" s="68">
        <f t="shared" ref="AA129" si="1346">B129</f>
        <v>128</v>
      </c>
      <c r="AB129" s="19">
        <v>44004</v>
      </c>
      <c r="AC129" s="24">
        <f t="shared" ref="AC129" si="1347">C129-C128</f>
        <v>373</v>
      </c>
      <c r="AD129" s="29">
        <f t="shared" ref="AD129" si="1348">AC129/C128</f>
        <v>2.32576990466214E-3</v>
      </c>
      <c r="AE129" s="24">
        <f t="shared" ref="AE129" si="1349">D129-D128</f>
        <v>221</v>
      </c>
      <c r="AF129" s="29">
        <f t="shared" ref="AF129" si="1350">AE129/D128</f>
        <v>9.2512746665773631E-4</v>
      </c>
      <c r="AG129" s="24">
        <f t="shared" ref="AG129" si="1351">E129-E128</f>
        <v>17</v>
      </c>
      <c r="AH129" s="29">
        <f t="shared" ref="AH129" si="1352">AG129/E128</f>
        <v>1.3686498671604541E-3</v>
      </c>
      <c r="AI129" s="24">
        <f t="shared" ref="AI129" si="1353">F129-F128</f>
        <v>31496</v>
      </c>
      <c r="AJ129" s="29">
        <f t="shared" ref="AJ129" si="1354">AI129/F128</f>
        <v>1.3364694140895344E-2</v>
      </c>
    </row>
    <row r="130" spans="1:36" x14ac:dyDescent="0.3">
      <c r="A130" s="50">
        <v>44005</v>
      </c>
      <c r="B130" s="18">
        <f t="shared" si="987"/>
        <v>129</v>
      </c>
      <c r="C130" s="10">
        <v>161267</v>
      </c>
      <c r="D130" s="10">
        <v>239220</v>
      </c>
      <c r="E130" s="23">
        <v>12484</v>
      </c>
      <c r="F130" s="23">
        <v>2426991</v>
      </c>
      <c r="H130">
        <f t="shared" ref="H130" si="1355">B130</f>
        <v>129</v>
      </c>
      <c r="I130" s="51">
        <v>44005</v>
      </c>
      <c r="J130" s="37">
        <f t="shared" ref="J130" si="1356">C130-C129</f>
        <v>517</v>
      </c>
      <c r="K130" s="204">
        <f t="shared" ref="K130" si="1357">J130/C129</f>
        <v>3.2161741835147746E-3</v>
      </c>
      <c r="L130" s="274">
        <f t="shared" ref="L130" si="1358">C130</f>
        <v>161267</v>
      </c>
      <c r="M130" s="37">
        <f t="shared" ref="M130" si="1359">D130-D129</f>
        <v>113</v>
      </c>
      <c r="N130" s="204">
        <f t="shared" ref="N130" si="1360">M130/D129</f>
        <v>4.7259176853877132E-4</v>
      </c>
      <c r="O130" s="274">
        <f t="shared" ref="O130" si="1361">D130</f>
        <v>239220</v>
      </c>
      <c r="P130" s="134">
        <f t="shared" ref="P130" si="1362">E130-E129</f>
        <v>46</v>
      </c>
      <c r="Q130" s="206">
        <f t="shared" ref="Q130" si="1363">P130/E129</f>
        <v>3.6983437851744651E-3</v>
      </c>
      <c r="R130" s="274">
        <f t="shared" ref="R130" si="1364">E130</f>
        <v>12484</v>
      </c>
      <c r="S130" s="134">
        <f t="shared" ref="S130" si="1365">F130-F129</f>
        <v>38838</v>
      </c>
      <c r="T130" s="207">
        <f t="shared" ref="T130" si="1366">S130/F129</f>
        <v>1.6262777133625859E-2</v>
      </c>
      <c r="U130" s="275">
        <f t="shared" ref="U130" si="1367">F130</f>
        <v>2426991</v>
      </c>
      <c r="Z130" s="272"/>
      <c r="AA130" s="68">
        <f t="shared" ref="AA130" si="1368">B130</f>
        <v>129</v>
      </c>
      <c r="AB130" s="19">
        <v>44005</v>
      </c>
      <c r="AC130" s="134">
        <f t="shared" ref="AC130" si="1369">C130-C129</f>
        <v>517</v>
      </c>
      <c r="AD130" s="193">
        <f t="shared" ref="AD130" si="1370">AC130/C129</f>
        <v>3.2161741835147746E-3</v>
      </c>
      <c r="AE130" s="134">
        <f t="shared" ref="AE130" si="1371">D130-D129</f>
        <v>113</v>
      </c>
      <c r="AF130" s="193">
        <f t="shared" ref="AF130" si="1372">AE130/D129</f>
        <v>4.7259176853877132E-4</v>
      </c>
      <c r="AG130" s="134">
        <f t="shared" ref="AG130" si="1373">E130-E129</f>
        <v>46</v>
      </c>
      <c r="AH130" s="193">
        <f t="shared" ref="AH130" si="1374">AG130/E129</f>
        <v>3.6983437851744651E-3</v>
      </c>
      <c r="AI130" s="134">
        <f t="shared" ref="AI130" si="1375">F130-F129</f>
        <v>38838</v>
      </c>
      <c r="AJ130" s="193">
        <f t="shared" ref="AJ130" si="1376">AI130/F129</f>
        <v>1.6262777133625859E-2</v>
      </c>
    </row>
    <row r="131" spans="1:36" x14ac:dyDescent="0.3">
      <c r="A131" s="50">
        <v>44006</v>
      </c>
      <c r="B131" s="18">
        <f t="shared" si="987"/>
        <v>130</v>
      </c>
      <c r="C131" s="10">
        <v>161600</v>
      </c>
      <c r="D131" s="10">
        <v>239410</v>
      </c>
      <c r="E131" s="23">
        <v>12535</v>
      </c>
      <c r="F131" s="23">
        <v>2465403</v>
      </c>
      <c r="H131">
        <f t="shared" ref="H131" si="1377">B131</f>
        <v>130</v>
      </c>
      <c r="I131" s="51">
        <v>44006</v>
      </c>
      <c r="J131" s="37">
        <f t="shared" ref="J131" si="1378">C131-C130</f>
        <v>333</v>
      </c>
      <c r="K131" s="204">
        <f t="shared" ref="K131" si="1379">J131/C130</f>
        <v>2.0648985843352949E-3</v>
      </c>
      <c r="L131" s="274">
        <f t="shared" ref="L131" si="1380">C131</f>
        <v>161600</v>
      </c>
      <c r="M131" s="37">
        <f t="shared" ref="M131" si="1381">D131-D130</f>
        <v>190</v>
      </c>
      <c r="N131" s="204">
        <f t="shared" ref="N131" si="1382">M131/D130</f>
        <v>7.9424797257754366E-4</v>
      </c>
      <c r="O131" s="274">
        <f t="shared" ref="O131" si="1383">D131</f>
        <v>239410</v>
      </c>
      <c r="P131" s="134">
        <f t="shared" ref="P131" si="1384">E131-E130</f>
        <v>51</v>
      </c>
      <c r="Q131" s="206">
        <f t="shared" ref="Q131" si="1385">P131/E130</f>
        <v>4.085229093239346E-3</v>
      </c>
      <c r="R131" s="274">
        <f t="shared" ref="R131" si="1386">E131</f>
        <v>12535</v>
      </c>
      <c r="S131" s="134">
        <f t="shared" ref="S131" si="1387">F131-F130</f>
        <v>38412</v>
      </c>
      <c r="T131" s="207">
        <f t="shared" ref="T131" si="1388">S131/F130</f>
        <v>1.5827005538957498E-2</v>
      </c>
      <c r="U131" s="275">
        <f t="shared" ref="U131" si="1389">F131</f>
        <v>2465403</v>
      </c>
      <c r="Z131" s="272"/>
      <c r="AA131" s="68">
        <f t="shared" ref="AA131" si="1390">B131</f>
        <v>130</v>
      </c>
      <c r="AB131" s="19">
        <v>44006</v>
      </c>
      <c r="AC131" s="134">
        <f t="shared" ref="AC131" si="1391">C131-C130</f>
        <v>333</v>
      </c>
      <c r="AD131" s="193">
        <f t="shared" ref="AD131" si="1392">AC131/C130</f>
        <v>2.0648985843352949E-3</v>
      </c>
      <c r="AE131" s="134">
        <f t="shared" ref="AE131" si="1393">D131-D130</f>
        <v>190</v>
      </c>
      <c r="AF131" s="193">
        <f t="shared" ref="AF131" si="1394">AE131/D130</f>
        <v>7.9424797257754366E-4</v>
      </c>
      <c r="AG131" s="134">
        <f t="shared" ref="AG131" si="1395">E131-E130</f>
        <v>51</v>
      </c>
      <c r="AH131" s="193">
        <f t="shared" ref="AH131" si="1396">AG131/E130</f>
        <v>4.085229093239346E-3</v>
      </c>
      <c r="AI131" s="134">
        <f t="shared" ref="AI131" si="1397">F131-F130</f>
        <v>38412</v>
      </c>
      <c r="AJ131" s="193">
        <f t="shared" ref="AJ131" si="1398">AI131/F130</f>
        <v>1.5827005538957498E-2</v>
      </c>
    </row>
    <row r="132" spans="1:36" x14ac:dyDescent="0.3">
      <c r="A132" s="50">
        <v>44007</v>
      </c>
      <c r="B132" s="18">
        <f t="shared" si="987"/>
        <v>131</v>
      </c>
      <c r="C132" s="10">
        <v>162200</v>
      </c>
      <c r="D132" s="10">
        <v>239706</v>
      </c>
      <c r="E132" s="23">
        <v>12563</v>
      </c>
      <c r="F132" s="23">
        <v>2505490</v>
      </c>
      <c r="H132">
        <f t="shared" ref="H132" si="1399">B132</f>
        <v>131</v>
      </c>
      <c r="I132" s="51">
        <v>44007</v>
      </c>
      <c r="J132" s="37">
        <f t="shared" ref="J132" si="1400">C132-C131</f>
        <v>600</v>
      </c>
      <c r="K132" s="204">
        <f t="shared" ref="K132" si="1401">J132/C131</f>
        <v>3.7128712871287127E-3</v>
      </c>
      <c r="L132" s="205">
        <f t="shared" ref="L132" si="1402">C132</f>
        <v>162200</v>
      </c>
      <c r="M132" s="37">
        <f t="shared" ref="M132" si="1403">D132-D131</f>
        <v>296</v>
      </c>
      <c r="N132" s="204">
        <f t="shared" ref="N132" si="1404">M132/D131</f>
        <v>1.2363727496762875E-3</v>
      </c>
      <c r="O132" s="205">
        <f t="shared" ref="O132" si="1405">D132</f>
        <v>239706</v>
      </c>
      <c r="P132" s="134">
        <f t="shared" ref="P132" si="1406">E132-E131</f>
        <v>28</v>
      </c>
      <c r="Q132" s="206">
        <f t="shared" ref="Q132" si="1407">P132/E131</f>
        <v>2.2337455125648184E-3</v>
      </c>
      <c r="R132" s="205">
        <f t="shared" ref="R132" si="1408">E132</f>
        <v>12563</v>
      </c>
      <c r="S132" s="134">
        <f t="shared" ref="S132" si="1409">F132-F131</f>
        <v>40087</v>
      </c>
      <c r="T132" s="207">
        <f t="shared" ref="T132" si="1410">S132/F131</f>
        <v>1.6259816346455326E-2</v>
      </c>
      <c r="U132" s="196">
        <f t="shared" ref="U132" si="1411">F132</f>
        <v>2505490</v>
      </c>
      <c r="Z132" s="272"/>
      <c r="AA132" s="68">
        <f t="shared" ref="AA132" si="1412">B132</f>
        <v>131</v>
      </c>
      <c r="AB132" s="19">
        <v>44007</v>
      </c>
      <c r="AC132" s="134">
        <f t="shared" ref="AC132" si="1413">C132-C131</f>
        <v>600</v>
      </c>
      <c r="AD132" s="193">
        <f t="shared" ref="AD132" si="1414">AC132/C131</f>
        <v>3.7128712871287127E-3</v>
      </c>
      <c r="AE132" s="134">
        <f t="shared" ref="AE132" si="1415">D132-D131</f>
        <v>296</v>
      </c>
      <c r="AF132" s="193">
        <f t="shared" ref="AF132" si="1416">AE132/D131</f>
        <v>1.2363727496762875E-3</v>
      </c>
      <c r="AG132" s="134">
        <f t="shared" ref="AG132" si="1417">E132-E131</f>
        <v>28</v>
      </c>
      <c r="AH132" s="193">
        <f t="shared" ref="AH132" si="1418">AG132/E131</f>
        <v>2.2337455125648184E-3</v>
      </c>
      <c r="AI132" s="134">
        <f t="shared" ref="AI132" si="1419">F132-F131</f>
        <v>40087</v>
      </c>
      <c r="AJ132" s="193">
        <f t="shared" ref="AJ132" si="1420">AI132/F131</f>
        <v>1.6259816346455326E-2</v>
      </c>
    </row>
    <row r="133" spans="1:36" x14ac:dyDescent="0.3">
      <c r="A133" s="50">
        <v>44008</v>
      </c>
      <c r="B133" s="18">
        <f t="shared" si="987"/>
        <v>132</v>
      </c>
      <c r="C133" s="10">
        <v>162936</v>
      </c>
      <c r="D133" s="10">
        <v>239961</v>
      </c>
      <c r="E133" s="23">
        <v>12602</v>
      </c>
      <c r="F133" s="23">
        <v>2553855</v>
      </c>
      <c r="H133">
        <f t="shared" ref="H133:H134" si="1421">B133</f>
        <v>132</v>
      </c>
      <c r="I133" s="51">
        <v>44008</v>
      </c>
      <c r="J133" s="37">
        <f t="shared" ref="J133:J134" si="1422">C133-C132</f>
        <v>736</v>
      </c>
      <c r="K133" s="204">
        <f t="shared" ref="K133:K134" si="1423">J133/C132</f>
        <v>4.5376078914919852E-3</v>
      </c>
      <c r="L133" s="205">
        <f t="shared" ref="L133:L134" si="1424">C133</f>
        <v>162936</v>
      </c>
      <c r="M133" s="37">
        <f t="shared" ref="M133:M134" si="1425">D133-D132</f>
        <v>255</v>
      </c>
      <c r="N133" s="204">
        <f t="shared" ref="N133:N134" si="1426">M133/D132</f>
        <v>1.0638031588696153E-3</v>
      </c>
      <c r="O133" s="205">
        <f t="shared" ref="O133:O134" si="1427">D133</f>
        <v>239961</v>
      </c>
      <c r="P133" s="134">
        <f t="shared" ref="P133:P134" si="1428">E133-E132</f>
        <v>39</v>
      </c>
      <c r="Q133" s="206">
        <f t="shared" ref="Q133:Q134" si="1429">P133/E132</f>
        <v>3.1043540555599778E-3</v>
      </c>
      <c r="R133" s="205">
        <f t="shared" ref="R133:R134" si="1430">E133</f>
        <v>12602</v>
      </c>
      <c r="S133" s="134">
        <f t="shared" ref="S133:S134" si="1431">F133-F132</f>
        <v>48365</v>
      </c>
      <c r="T133" s="207">
        <f t="shared" ref="T133:T134" si="1432">S133/F132</f>
        <v>1.9303609274034222E-2</v>
      </c>
      <c r="U133" s="196">
        <f t="shared" ref="U133:U134" si="1433">F133</f>
        <v>2553855</v>
      </c>
      <c r="Z133" s="272"/>
      <c r="AA133" s="68">
        <f t="shared" ref="AA133:AA134" si="1434">B133</f>
        <v>132</v>
      </c>
      <c r="AB133" s="19">
        <v>44008</v>
      </c>
      <c r="AC133" s="134">
        <f t="shared" ref="AC133:AC134" si="1435">C133-C132</f>
        <v>736</v>
      </c>
      <c r="AD133" s="193">
        <f t="shared" ref="AD133:AD134" si="1436">AC133/C132</f>
        <v>4.5376078914919852E-3</v>
      </c>
      <c r="AE133" s="134">
        <f t="shared" ref="AE133:AE134" si="1437">D133-D132</f>
        <v>255</v>
      </c>
      <c r="AF133" s="193">
        <f t="shared" ref="AF133:AF134" si="1438">AE133/D132</f>
        <v>1.0638031588696153E-3</v>
      </c>
      <c r="AG133" s="134">
        <f t="shared" ref="AG133:AG134" si="1439">E133-E132</f>
        <v>39</v>
      </c>
      <c r="AH133" s="193">
        <f t="shared" ref="AH133:AH134" si="1440">AG133/E132</f>
        <v>3.1043540555599778E-3</v>
      </c>
      <c r="AI133" s="134">
        <f t="shared" ref="AI133:AI134" si="1441">F133-F132</f>
        <v>48365</v>
      </c>
      <c r="AJ133" s="193">
        <f t="shared" ref="AJ133:AJ134" si="1442">AI133/F132</f>
        <v>1.9303609274034222E-2</v>
      </c>
    </row>
    <row r="134" spans="1:36" x14ac:dyDescent="0.3">
      <c r="A134" s="50">
        <v>44009</v>
      </c>
      <c r="B134" s="18">
        <f t="shared" si="987"/>
        <v>133</v>
      </c>
      <c r="C134" s="10">
        <v>163548</v>
      </c>
      <c r="D134" s="10">
        <v>240136</v>
      </c>
      <c r="E134" s="23">
        <v>12653</v>
      </c>
      <c r="F134" s="23">
        <v>2597454</v>
      </c>
      <c r="H134">
        <f t="shared" si="1421"/>
        <v>133</v>
      </c>
      <c r="I134" s="51">
        <v>44009</v>
      </c>
      <c r="J134" s="37">
        <f t="shared" si="1422"/>
        <v>612</v>
      </c>
      <c r="K134" s="204">
        <f t="shared" si="1423"/>
        <v>3.7560760053026955E-3</v>
      </c>
      <c r="L134" s="205">
        <f t="shared" si="1424"/>
        <v>163548</v>
      </c>
      <c r="M134" s="37">
        <f t="shared" si="1425"/>
        <v>175</v>
      </c>
      <c r="N134" s="204">
        <f t="shared" si="1426"/>
        <v>7.2928517550768671E-4</v>
      </c>
      <c r="O134" s="205">
        <f t="shared" si="1427"/>
        <v>240136</v>
      </c>
      <c r="P134" s="134">
        <f t="shared" si="1428"/>
        <v>51</v>
      </c>
      <c r="Q134" s="206">
        <f t="shared" si="1429"/>
        <v>4.046976670369783E-3</v>
      </c>
      <c r="R134" s="205">
        <f t="shared" si="1430"/>
        <v>12653</v>
      </c>
      <c r="S134" s="134">
        <f t="shared" si="1431"/>
        <v>43599</v>
      </c>
      <c r="T134" s="207">
        <f t="shared" si="1432"/>
        <v>1.7071838455981252E-2</v>
      </c>
      <c r="U134" s="196">
        <f t="shared" si="1433"/>
        <v>2597454</v>
      </c>
      <c r="Z134" s="272"/>
      <c r="AA134" s="68">
        <f t="shared" si="1434"/>
        <v>133</v>
      </c>
      <c r="AB134" s="19">
        <v>44009</v>
      </c>
      <c r="AC134" s="134">
        <f t="shared" si="1435"/>
        <v>612</v>
      </c>
      <c r="AD134" s="193">
        <f t="shared" si="1436"/>
        <v>3.7560760053026955E-3</v>
      </c>
      <c r="AE134" s="134">
        <f t="shared" si="1437"/>
        <v>175</v>
      </c>
      <c r="AF134" s="193">
        <f t="shared" si="1438"/>
        <v>7.2928517550768671E-4</v>
      </c>
      <c r="AG134" s="134">
        <f t="shared" si="1439"/>
        <v>51</v>
      </c>
      <c r="AH134" s="193">
        <f t="shared" si="1440"/>
        <v>4.046976670369783E-3</v>
      </c>
      <c r="AI134" s="134">
        <f t="shared" si="1441"/>
        <v>43599</v>
      </c>
      <c r="AJ134" s="193">
        <f t="shared" si="1442"/>
        <v>1.7071838455981252E-2</v>
      </c>
    </row>
    <row r="135" spans="1:36" x14ac:dyDescent="0.3">
      <c r="A135" s="50">
        <v>44010</v>
      </c>
      <c r="B135" s="18">
        <f t="shared" si="987"/>
        <v>134</v>
      </c>
      <c r="C135" s="10">
        <v>163980</v>
      </c>
      <c r="D135" s="10">
        <v>240310</v>
      </c>
      <c r="E135" s="23">
        <v>12715</v>
      </c>
      <c r="F135" s="23">
        <v>2638017</v>
      </c>
      <c r="H135">
        <f t="shared" ref="H135:H136" si="1443">B135</f>
        <v>134</v>
      </c>
      <c r="I135" s="51">
        <v>44010</v>
      </c>
      <c r="J135" s="37">
        <f t="shared" ref="J135:J136" si="1444">C135-C134</f>
        <v>432</v>
      </c>
      <c r="K135" s="204">
        <f t="shared" ref="K135:K136" si="1445">J135/C134</f>
        <v>2.6414263702399295E-3</v>
      </c>
      <c r="L135" s="205">
        <f t="shared" ref="L135:L136" si="1446">C135</f>
        <v>163980</v>
      </c>
      <c r="M135" s="37">
        <f t="shared" ref="M135:M136" si="1447">D135-D134</f>
        <v>174</v>
      </c>
      <c r="N135" s="204">
        <f t="shared" ref="N135:N136" si="1448">M135/D134</f>
        <v>7.245893993403738E-4</v>
      </c>
      <c r="O135" s="205">
        <f t="shared" ref="O135:O136" si="1449">D135</f>
        <v>240310</v>
      </c>
      <c r="P135" s="134">
        <f t="shared" ref="P135:P136" si="1450">E135-E134</f>
        <v>62</v>
      </c>
      <c r="Q135" s="206">
        <f t="shared" ref="Q135:Q136" si="1451">P135/E134</f>
        <v>4.9000237097921442E-3</v>
      </c>
      <c r="R135" s="205">
        <f t="shared" ref="R135:R136" si="1452">E135</f>
        <v>12715</v>
      </c>
      <c r="S135" s="134">
        <f t="shared" ref="S135:S136" si="1453">F135-F134</f>
        <v>40563</v>
      </c>
      <c r="T135" s="207">
        <f t="shared" ref="T135:T136" si="1454">S135/F134</f>
        <v>1.5616445950534638E-2</v>
      </c>
      <c r="U135" s="196">
        <f t="shared" ref="U135:U136" si="1455">F135</f>
        <v>2638017</v>
      </c>
      <c r="Z135" s="272"/>
      <c r="AA135" s="68">
        <f t="shared" ref="AA135:AA136" si="1456">B135</f>
        <v>134</v>
      </c>
      <c r="AB135" s="19">
        <v>44010</v>
      </c>
      <c r="AC135" s="134">
        <f t="shared" ref="AC135:AC136" si="1457">C135-C134</f>
        <v>432</v>
      </c>
      <c r="AD135" s="193">
        <f t="shared" ref="AD135:AD136" si="1458">AC135/C134</f>
        <v>2.6414263702399295E-3</v>
      </c>
      <c r="AE135" s="134">
        <f t="shared" ref="AE135:AE136" si="1459">D135-D134</f>
        <v>174</v>
      </c>
      <c r="AF135" s="193">
        <f t="shared" ref="AF135:AF136" si="1460">AE135/D134</f>
        <v>7.245893993403738E-4</v>
      </c>
      <c r="AG135" s="134">
        <f t="shared" ref="AG135:AG136" si="1461">E135-E134</f>
        <v>62</v>
      </c>
      <c r="AH135" s="193">
        <f t="shared" ref="AH135:AH136" si="1462">AG135/E134</f>
        <v>4.9000237097921442E-3</v>
      </c>
      <c r="AI135" s="134">
        <f t="shared" ref="AI135:AI136" si="1463">F135-F134</f>
        <v>40563</v>
      </c>
      <c r="AJ135" s="193">
        <f t="shared" ref="AJ135:AJ136" si="1464">AI135/F134</f>
        <v>1.5616445950534638E-2</v>
      </c>
    </row>
    <row r="136" spans="1:36" x14ac:dyDescent="0.3">
      <c r="A136" s="50">
        <v>44011</v>
      </c>
      <c r="B136" s="18">
        <f t="shared" si="987"/>
        <v>135</v>
      </c>
      <c r="C136" s="10">
        <v>164260</v>
      </c>
      <c r="D136" s="10">
        <v>240436</v>
      </c>
      <c r="E136" s="23">
        <v>12757</v>
      </c>
      <c r="F136" s="23">
        <v>2681287</v>
      </c>
      <c r="H136">
        <f t="shared" si="1443"/>
        <v>135</v>
      </c>
      <c r="I136" s="51">
        <v>44011</v>
      </c>
      <c r="J136" s="37">
        <f t="shared" si="1444"/>
        <v>280</v>
      </c>
      <c r="K136" s="204">
        <f t="shared" si="1445"/>
        <v>1.7075253079643859E-3</v>
      </c>
      <c r="L136" s="205">
        <f t="shared" si="1446"/>
        <v>164260</v>
      </c>
      <c r="M136" s="37">
        <f t="shared" si="1447"/>
        <v>126</v>
      </c>
      <c r="N136" s="204">
        <f t="shared" si="1448"/>
        <v>5.2432274978153213E-4</v>
      </c>
      <c r="O136" s="205">
        <f t="shared" si="1449"/>
        <v>240436</v>
      </c>
      <c r="P136" s="134">
        <f t="shared" si="1450"/>
        <v>42</v>
      </c>
      <c r="Q136" s="206">
        <f t="shared" si="1451"/>
        <v>3.3031852143138025E-3</v>
      </c>
      <c r="R136" s="205">
        <f t="shared" si="1452"/>
        <v>12757</v>
      </c>
      <c r="S136" s="134">
        <f t="shared" si="1453"/>
        <v>43270</v>
      </c>
      <c r="T136" s="207">
        <f t="shared" si="1454"/>
        <v>1.6402472008330501E-2</v>
      </c>
      <c r="U136" s="196">
        <f t="shared" si="1455"/>
        <v>2681287</v>
      </c>
      <c r="Z136" s="272"/>
      <c r="AA136" s="68">
        <f t="shared" si="1456"/>
        <v>135</v>
      </c>
      <c r="AB136" s="19">
        <v>44011</v>
      </c>
      <c r="AC136" s="134">
        <f t="shared" si="1457"/>
        <v>280</v>
      </c>
      <c r="AD136" s="193">
        <f t="shared" si="1458"/>
        <v>1.7075253079643859E-3</v>
      </c>
      <c r="AE136" s="134">
        <f t="shared" si="1459"/>
        <v>126</v>
      </c>
      <c r="AF136" s="193">
        <f t="shared" si="1460"/>
        <v>5.2432274978153213E-4</v>
      </c>
      <c r="AG136" s="134">
        <f t="shared" si="1461"/>
        <v>42</v>
      </c>
      <c r="AH136" s="193">
        <f t="shared" si="1462"/>
        <v>3.3031852143138025E-3</v>
      </c>
      <c r="AI136" s="134">
        <f t="shared" si="1463"/>
        <v>43270</v>
      </c>
      <c r="AJ136" s="193">
        <f t="shared" si="1464"/>
        <v>1.6402472008330501E-2</v>
      </c>
    </row>
    <row r="137" spans="1:36" x14ac:dyDescent="0.3">
      <c r="A137" s="50">
        <v>44012</v>
      </c>
      <c r="B137" s="18">
        <f t="shared" si="987"/>
        <v>136</v>
      </c>
      <c r="C137" s="10">
        <v>164801</v>
      </c>
      <c r="D137" s="10">
        <v>240578</v>
      </c>
      <c r="E137" s="23">
        <v>12800</v>
      </c>
      <c r="F137" s="23">
        <v>2727357</v>
      </c>
      <c r="H137">
        <f t="shared" ref="H137:H138" si="1465">B137</f>
        <v>136</v>
      </c>
      <c r="I137" s="51">
        <v>44012</v>
      </c>
      <c r="J137" s="37">
        <f t="shared" ref="J137:J138" si="1466">C137-C136</f>
        <v>541</v>
      </c>
      <c r="K137" s="204">
        <f t="shared" ref="K137:K138" si="1467">J137/C136</f>
        <v>3.2935589918422015E-3</v>
      </c>
      <c r="L137" s="205">
        <f t="shared" ref="L137:L138" si="1468">C137</f>
        <v>164801</v>
      </c>
      <c r="M137" s="37">
        <f t="shared" ref="M137:M138" si="1469">D137-D136</f>
        <v>142</v>
      </c>
      <c r="N137" s="204">
        <f t="shared" ref="N137:N138" si="1470">M137/D136</f>
        <v>5.9059375467899978E-4</v>
      </c>
      <c r="O137" s="205">
        <f t="shared" ref="O137:O138" si="1471">D137</f>
        <v>240578</v>
      </c>
      <c r="P137" s="134">
        <f t="shared" ref="P137:P138" si="1472">E137-E136</f>
        <v>43</v>
      </c>
      <c r="Q137" s="206">
        <f t="shared" ref="Q137:Q138" si="1473">P137/E136</f>
        <v>3.3706984400721173E-3</v>
      </c>
      <c r="R137" s="205">
        <f t="shared" ref="R137:R138" si="1474">E137</f>
        <v>12800</v>
      </c>
      <c r="S137" s="134">
        <f t="shared" ref="S137:S138" si="1475">F137-F136</f>
        <v>46070</v>
      </c>
      <c r="T137" s="207">
        <f t="shared" ref="T137:T138" si="1476">S137/F136</f>
        <v>1.7182047278042224E-2</v>
      </c>
      <c r="U137" s="196">
        <f t="shared" ref="U137:U138" si="1477">F137</f>
        <v>2727357</v>
      </c>
      <c r="Z137" s="272"/>
      <c r="AA137" s="68">
        <f t="shared" ref="AA137:AA138" si="1478">B137</f>
        <v>136</v>
      </c>
      <c r="AB137" s="19">
        <v>44012</v>
      </c>
      <c r="AC137" s="134">
        <f t="shared" ref="AC137:AC138" si="1479">C137-C136</f>
        <v>541</v>
      </c>
      <c r="AD137" s="193">
        <f t="shared" ref="AD137:AD138" si="1480">AC137/C136</f>
        <v>3.2935589918422015E-3</v>
      </c>
      <c r="AE137" s="134">
        <f t="shared" ref="AE137:AE138" si="1481">D137-D136</f>
        <v>142</v>
      </c>
      <c r="AF137" s="193">
        <f t="shared" ref="AF137:AF138" si="1482">AE137/D136</f>
        <v>5.9059375467899978E-4</v>
      </c>
      <c r="AG137" s="134">
        <f t="shared" ref="AG137:AG138" si="1483">E137-E136</f>
        <v>43</v>
      </c>
      <c r="AH137" s="193">
        <f t="shared" ref="AH137:AH138" si="1484">AG137/E136</f>
        <v>3.3706984400721173E-3</v>
      </c>
      <c r="AI137" s="134">
        <f t="shared" ref="AI137:AI138" si="1485">F137-F136</f>
        <v>46070</v>
      </c>
      <c r="AJ137" s="193">
        <f t="shared" ref="AJ137:AJ138" si="1486">AI137/F136</f>
        <v>1.7182047278042224E-2</v>
      </c>
    </row>
    <row r="138" spans="1:36" x14ac:dyDescent="0.3">
      <c r="A138" s="50">
        <v>44013</v>
      </c>
      <c r="B138" s="18">
        <f t="shared" si="987"/>
        <v>137</v>
      </c>
      <c r="C138" s="10">
        <v>165719</v>
      </c>
      <c r="D138" s="10">
        <v>240760</v>
      </c>
      <c r="E138" s="23">
        <v>12850</v>
      </c>
      <c r="F138" s="23">
        <v>2781217</v>
      </c>
      <c r="H138">
        <f t="shared" si="1465"/>
        <v>137</v>
      </c>
      <c r="I138" s="51">
        <v>44013</v>
      </c>
      <c r="J138" s="37">
        <f t="shared" si="1466"/>
        <v>918</v>
      </c>
      <c r="K138" s="204">
        <f t="shared" si="1467"/>
        <v>5.5703545488194851E-3</v>
      </c>
      <c r="L138" s="205">
        <f t="shared" si="1468"/>
        <v>165719</v>
      </c>
      <c r="M138" s="37">
        <f t="shared" si="1469"/>
        <v>182</v>
      </c>
      <c r="N138" s="204">
        <f t="shared" si="1470"/>
        <v>7.5651140170755434E-4</v>
      </c>
      <c r="O138" s="205">
        <f t="shared" si="1471"/>
        <v>240760</v>
      </c>
      <c r="P138" s="134">
        <f t="shared" si="1472"/>
        <v>50</v>
      </c>
      <c r="Q138" s="206">
        <f t="shared" si="1473"/>
        <v>3.90625E-3</v>
      </c>
      <c r="R138" s="205">
        <f t="shared" si="1474"/>
        <v>12850</v>
      </c>
      <c r="S138" s="134">
        <f t="shared" si="1475"/>
        <v>53860</v>
      </c>
      <c r="T138" s="207">
        <f t="shared" si="1476"/>
        <v>1.9748056451722309E-2</v>
      </c>
      <c r="U138" s="196">
        <f t="shared" si="1477"/>
        <v>2781217</v>
      </c>
      <c r="Z138" s="272"/>
      <c r="AA138" s="68">
        <f t="shared" si="1478"/>
        <v>137</v>
      </c>
      <c r="AB138" s="19">
        <v>44013</v>
      </c>
      <c r="AC138" s="134">
        <f t="shared" si="1479"/>
        <v>918</v>
      </c>
      <c r="AD138" s="193">
        <f t="shared" si="1480"/>
        <v>5.5703545488194851E-3</v>
      </c>
      <c r="AE138" s="134">
        <f t="shared" si="1481"/>
        <v>182</v>
      </c>
      <c r="AF138" s="193">
        <f t="shared" si="1482"/>
        <v>7.5651140170755434E-4</v>
      </c>
      <c r="AG138" s="134">
        <f t="shared" si="1483"/>
        <v>50</v>
      </c>
      <c r="AH138" s="193">
        <f t="shared" si="1484"/>
        <v>3.90625E-3</v>
      </c>
      <c r="AI138" s="134">
        <f t="shared" si="1485"/>
        <v>53860</v>
      </c>
      <c r="AJ138" s="193">
        <f t="shared" si="1486"/>
        <v>1.9748056451722309E-2</v>
      </c>
    </row>
    <row r="139" spans="1:36" x14ac:dyDescent="0.3">
      <c r="A139" s="50">
        <v>44014</v>
      </c>
      <c r="B139" s="18">
        <f t="shared" si="987"/>
        <v>138</v>
      </c>
      <c r="C139" s="10">
        <v>166378</v>
      </c>
      <c r="D139" s="10">
        <v>240961</v>
      </c>
      <c r="E139" s="23">
        <v>12904</v>
      </c>
      <c r="F139" s="23">
        <v>2828739</v>
      </c>
      <c r="H139">
        <f t="shared" ref="H139:H142" si="1487">B139</f>
        <v>138</v>
      </c>
      <c r="I139" s="51">
        <v>44014</v>
      </c>
      <c r="J139" s="37">
        <f t="shared" ref="J139:J142" si="1488">C139-C138</f>
        <v>659</v>
      </c>
      <c r="K139" s="204">
        <f t="shared" ref="K139:K142" si="1489">J139/C138</f>
        <v>3.9766110102040205E-3</v>
      </c>
      <c r="L139" s="205">
        <f t="shared" ref="L139:L142" si="1490">C139</f>
        <v>166378</v>
      </c>
      <c r="M139" s="37">
        <f t="shared" ref="M139:M142" si="1491">D139-D138</f>
        <v>201</v>
      </c>
      <c r="N139" s="204">
        <f t="shared" ref="N139:N142" si="1492">M139/D138</f>
        <v>8.348562884200033E-4</v>
      </c>
      <c r="O139" s="205">
        <f t="shared" ref="O139:O142" si="1493">D139</f>
        <v>240961</v>
      </c>
      <c r="P139" s="134">
        <f t="shared" ref="P139:P142" si="1494">E139-E138</f>
        <v>54</v>
      </c>
      <c r="Q139" s="206">
        <f t="shared" ref="Q139:Q142" si="1495">P139/E138</f>
        <v>4.2023346303501942E-3</v>
      </c>
      <c r="R139" s="205">
        <f t="shared" ref="R139:R142" si="1496">E139</f>
        <v>12904</v>
      </c>
      <c r="S139" s="134">
        <f t="shared" ref="S139:S142" si="1497">F139-F138</f>
        <v>47522</v>
      </c>
      <c r="T139" s="207">
        <f t="shared" ref="T139:T142" si="1498">S139/F138</f>
        <v>1.708676453509381E-2</v>
      </c>
      <c r="U139" s="196">
        <f t="shared" ref="U139:U142" si="1499">F139</f>
        <v>2828739</v>
      </c>
      <c r="Z139" s="272"/>
      <c r="AA139" s="68">
        <f t="shared" ref="AA139:AA142" si="1500">B139</f>
        <v>138</v>
      </c>
      <c r="AB139" s="19">
        <v>44014</v>
      </c>
      <c r="AC139" s="134">
        <f t="shared" ref="AC139:AC142" si="1501">C139-C138</f>
        <v>659</v>
      </c>
      <c r="AD139" s="193">
        <f t="shared" ref="AD139:AD142" si="1502">AC139/C138</f>
        <v>3.9766110102040205E-3</v>
      </c>
      <c r="AE139" s="134">
        <f t="shared" ref="AE139:AE142" si="1503">D139-D138</f>
        <v>201</v>
      </c>
      <c r="AF139" s="193">
        <f t="shared" ref="AF139:AF142" si="1504">AE139/D138</f>
        <v>8.348562884200033E-4</v>
      </c>
      <c r="AG139" s="134">
        <f t="shared" ref="AG139:AG142" si="1505">E139-E138</f>
        <v>54</v>
      </c>
      <c r="AH139" s="193">
        <f t="shared" ref="AH139:AH142" si="1506">AG139/E138</f>
        <v>4.2023346303501942E-3</v>
      </c>
      <c r="AI139" s="134">
        <f t="shared" ref="AI139:AI142" si="1507">F139-F138</f>
        <v>47522</v>
      </c>
      <c r="AJ139" s="193">
        <f t="shared" ref="AJ139:AJ142" si="1508">AI139/F138</f>
        <v>1.708676453509381E-2</v>
      </c>
    </row>
    <row r="140" spans="1:36" x14ac:dyDescent="0.3">
      <c r="A140" s="50">
        <v>44015</v>
      </c>
      <c r="B140" s="18">
        <f t="shared" si="987"/>
        <v>139</v>
      </c>
      <c r="C140" s="10">
        <v>166960</v>
      </c>
      <c r="D140" s="10">
        <v>241184</v>
      </c>
      <c r="E140" s="23">
        <v>12967</v>
      </c>
      <c r="F140" s="23">
        <v>2898358</v>
      </c>
      <c r="H140">
        <f t="shared" si="1487"/>
        <v>139</v>
      </c>
      <c r="I140" s="51">
        <v>44015</v>
      </c>
      <c r="J140" s="37">
        <f t="shared" si="1488"/>
        <v>582</v>
      </c>
      <c r="K140" s="204">
        <f t="shared" si="1489"/>
        <v>3.4980586375602542E-3</v>
      </c>
      <c r="L140" s="205">
        <f t="shared" si="1490"/>
        <v>166960</v>
      </c>
      <c r="M140" s="37">
        <f t="shared" si="1491"/>
        <v>223</v>
      </c>
      <c r="N140" s="204">
        <f t="shared" si="1492"/>
        <v>9.2546096671245555E-4</v>
      </c>
      <c r="O140" s="205">
        <f t="shared" si="1493"/>
        <v>241184</v>
      </c>
      <c r="P140" s="134">
        <f t="shared" si="1494"/>
        <v>63</v>
      </c>
      <c r="Q140" s="206">
        <f t="shared" si="1495"/>
        <v>4.8822070675759452E-3</v>
      </c>
      <c r="R140" s="205">
        <f t="shared" si="1496"/>
        <v>12967</v>
      </c>
      <c r="S140" s="134">
        <f t="shared" si="1497"/>
        <v>69619</v>
      </c>
      <c r="T140" s="207">
        <f t="shared" si="1498"/>
        <v>2.4611319743532367E-2</v>
      </c>
      <c r="U140" s="196">
        <f t="shared" si="1499"/>
        <v>2898358</v>
      </c>
      <c r="Z140" s="272"/>
      <c r="AA140" s="68">
        <f t="shared" si="1500"/>
        <v>139</v>
      </c>
      <c r="AB140" s="19">
        <v>44015</v>
      </c>
      <c r="AC140" s="134">
        <f t="shared" si="1501"/>
        <v>582</v>
      </c>
      <c r="AD140" s="193">
        <f t="shared" si="1502"/>
        <v>3.4980586375602542E-3</v>
      </c>
      <c r="AE140" s="134">
        <f t="shared" si="1503"/>
        <v>223</v>
      </c>
      <c r="AF140" s="193">
        <f t="shared" si="1504"/>
        <v>9.2546096671245555E-4</v>
      </c>
      <c r="AG140" s="134">
        <f t="shared" si="1505"/>
        <v>63</v>
      </c>
      <c r="AH140" s="193">
        <f t="shared" si="1506"/>
        <v>4.8822070675759452E-3</v>
      </c>
      <c r="AI140" s="134">
        <f t="shared" si="1507"/>
        <v>69619</v>
      </c>
      <c r="AJ140" s="193">
        <f t="shared" si="1508"/>
        <v>2.4611319743532367E-2</v>
      </c>
    </row>
    <row r="141" spans="1:36" x14ac:dyDescent="0.3">
      <c r="A141" s="50">
        <v>44016</v>
      </c>
      <c r="B141" s="18">
        <f t="shared" si="987"/>
        <v>140</v>
      </c>
      <c r="C141" s="10">
        <v>167520</v>
      </c>
      <c r="D141" s="10">
        <v>241419</v>
      </c>
      <c r="E141" s="23">
        <v>13040</v>
      </c>
      <c r="F141" s="23">
        <v>2948357</v>
      </c>
      <c r="H141">
        <f t="shared" si="1487"/>
        <v>140</v>
      </c>
      <c r="I141" s="51">
        <v>44016</v>
      </c>
      <c r="J141" s="37">
        <f t="shared" si="1488"/>
        <v>560</v>
      </c>
      <c r="K141" s="204">
        <f t="shared" si="1489"/>
        <v>3.3540967896502154E-3</v>
      </c>
      <c r="L141" s="205">
        <f t="shared" si="1490"/>
        <v>167520</v>
      </c>
      <c r="M141" s="37">
        <f t="shared" si="1491"/>
        <v>235</v>
      </c>
      <c r="N141" s="204">
        <f t="shared" si="1492"/>
        <v>9.7435982486400419E-4</v>
      </c>
      <c r="O141" s="205">
        <f t="shared" si="1493"/>
        <v>241419</v>
      </c>
      <c r="P141" s="134">
        <f t="shared" si="1494"/>
        <v>73</v>
      </c>
      <c r="Q141" s="206">
        <f t="shared" si="1495"/>
        <v>5.6296753296830419E-3</v>
      </c>
      <c r="R141" s="205">
        <f t="shared" si="1496"/>
        <v>13040</v>
      </c>
      <c r="S141" s="134">
        <f t="shared" si="1497"/>
        <v>49999</v>
      </c>
      <c r="T141" s="207">
        <f t="shared" si="1498"/>
        <v>1.7250802005825367E-2</v>
      </c>
      <c r="U141" s="196">
        <f t="shared" si="1499"/>
        <v>2948357</v>
      </c>
      <c r="Z141" s="272"/>
      <c r="AA141" s="68">
        <f t="shared" si="1500"/>
        <v>140</v>
      </c>
      <c r="AB141" s="19">
        <v>44016</v>
      </c>
      <c r="AC141" s="134">
        <f t="shared" si="1501"/>
        <v>560</v>
      </c>
      <c r="AD141" s="193">
        <f t="shared" si="1502"/>
        <v>3.3540967896502154E-3</v>
      </c>
      <c r="AE141" s="134">
        <f t="shared" si="1503"/>
        <v>235</v>
      </c>
      <c r="AF141" s="193">
        <f t="shared" si="1504"/>
        <v>9.7435982486400419E-4</v>
      </c>
      <c r="AG141" s="134">
        <f t="shared" si="1505"/>
        <v>73</v>
      </c>
      <c r="AH141" s="193">
        <f t="shared" si="1506"/>
        <v>5.6296753296830419E-3</v>
      </c>
      <c r="AI141" s="134">
        <f t="shared" si="1507"/>
        <v>49999</v>
      </c>
      <c r="AJ141" s="193">
        <f t="shared" si="1508"/>
        <v>1.7250802005825367E-2</v>
      </c>
    </row>
    <row r="142" spans="1:36" x14ac:dyDescent="0.3">
      <c r="A142" s="50">
        <v>44017</v>
      </c>
      <c r="B142" s="18">
        <f t="shared" si="987"/>
        <v>141</v>
      </c>
      <c r="C142" s="10">
        <v>168159</v>
      </c>
      <c r="D142" s="10">
        <v>241611</v>
      </c>
      <c r="E142" s="23">
        <v>13091</v>
      </c>
      <c r="F142" s="23">
        <v>2994393</v>
      </c>
      <c r="H142">
        <f t="shared" si="1487"/>
        <v>141</v>
      </c>
      <c r="I142" s="51">
        <v>44017</v>
      </c>
      <c r="J142" s="37">
        <f t="shared" si="1488"/>
        <v>639</v>
      </c>
      <c r="K142" s="204">
        <f t="shared" si="1489"/>
        <v>3.8144699140401144E-3</v>
      </c>
      <c r="L142" s="205">
        <f t="shared" si="1490"/>
        <v>168159</v>
      </c>
      <c r="M142" s="37">
        <f t="shared" si="1491"/>
        <v>192</v>
      </c>
      <c r="N142" s="204">
        <f t="shared" si="1492"/>
        <v>7.9529780174716989E-4</v>
      </c>
      <c r="O142" s="205">
        <f t="shared" si="1493"/>
        <v>241611</v>
      </c>
      <c r="P142" s="134">
        <f t="shared" si="1494"/>
        <v>51</v>
      </c>
      <c r="Q142" s="206">
        <f t="shared" si="1495"/>
        <v>3.911042944785276E-3</v>
      </c>
      <c r="R142" s="205">
        <f t="shared" si="1496"/>
        <v>13091</v>
      </c>
      <c r="S142" s="134">
        <f t="shared" si="1497"/>
        <v>46036</v>
      </c>
      <c r="T142" s="207">
        <f t="shared" si="1498"/>
        <v>1.5614119999715096E-2</v>
      </c>
      <c r="U142" s="196">
        <f t="shared" si="1499"/>
        <v>2994393</v>
      </c>
      <c r="Z142" s="272"/>
      <c r="AA142" s="68">
        <f t="shared" si="1500"/>
        <v>141</v>
      </c>
      <c r="AB142" s="19">
        <v>44017</v>
      </c>
      <c r="AC142" s="134">
        <f t="shared" si="1501"/>
        <v>639</v>
      </c>
      <c r="AD142" s="193">
        <f t="shared" si="1502"/>
        <v>3.8144699140401144E-3</v>
      </c>
      <c r="AE142" s="134">
        <f t="shared" si="1503"/>
        <v>192</v>
      </c>
      <c r="AF142" s="193">
        <f t="shared" si="1504"/>
        <v>7.9529780174716989E-4</v>
      </c>
      <c r="AG142" s="134">
        <f t="shared" si="1505"/>
        <v>51</v>
      </c>
      <c r="AH142" s="193">
        <f t="shared" si="1506"/>
        <v>3.911042944785276E-3</v>
      </c>
      <c r="AI142" s="134">
        <f t="shared" si="1507"/>
        <v>46036</v>
      </c>
      <c r="AJ142" s="193">
        <f t="shared" si="1508"/>
        <v>1.5614119999715096E-2</v>
      </c>
    </row>
    <row r="143" spans="1:36" x14ac:dyDescent="0.3">
      <c r="A143" s="50">
        <v>44018</v>
      </c>
      <c r="B143" s="18">
        <f t="shared" si="987"/>
        <v>142</v>
      </c>
      <c r="C143" s="10">
        <v>168335</v>
      </c>
      <c r="D143" s="10">
        <v>241819</v>
      </c>
      <c r="E143" s="23">
        <v>13137</v>
      </c>
      <c r="F143" s="23">
        <v>3045164</v>
      </c>
      <c r="H143">
        <f t="shared" ref="H143:H149" si="1509">B143</f>
        <v>142</v>
      </c>
      <c r="I143" s="51">
        <v>44018</v>
      </c>
      <c r="J143" s="37">
        <f t="shared" ref="J143:J149" si="1510">C143-C142</f>
        <v>176</v>
      </c>
      <c r="K143" s="204">
        <f t="shared" ref="K143:K149" si="1511">J143/C142</f>
        <v>1.046628488513847E-3</v>
      </c>
      <c r="L143" s="205">
        <f t="shared" ref="L143:L149" si="1512">C143</f>
        <v>168335</v>
      </c>
      <c r="M143" s="37">
        <f t="shared" ref="M143:M149" si="1513">D143-D142</f>
        <v>208</v>
      </c>
      <c r="N143" s="204">
        <f t="shared" ref="N143:N149" si="1514">M143/D142</f>
        <v>8.608879562602696E-4</v>
      </c>
      <c r="O143" s="205">
        <f t="shared" ref="O143:O149" si="1515">D143</f>
        <v>241819</v>
      </c>
      <c r="P143" s="134">
        <f t="shared" ref="P143:P149" si="1516">E143-E142</f>
        <v>46</v>
      </c>
      <c r="Q143" s="206">
        <f t="shared" ref="Q143:Q149" si="1517">P143/E142</f>
        <v>3.5138644870521731E-3</v>
      </c>
      <c r="R143" s="205">
        <f t="shared" ref="R143:R149" si="1518">E143</f>
        <v>13137</v>
      </c>
      <c r="S143" s="134">
        <f t="shared" ref="S143:S150" si="1519">F143-F142</f>
        <v>50771</v>
      </c>
      <c r="T143" s="207">
        <f t="shared" ref="T143:T149" si="1520">S143/F142</f>
        <v>1.6955356227455781E-2</v>
      </c>
      <c r="U143" s="196">
        <f t="shared" ref="U143:U149" si="1521">F143</f>
        <v>3045164</v>
      </c>
      <c r="Z143" s="272"/>
      <c r="AA143" s="68">
        <f t="shared" ref="AA143:AA149" si="1522">B143</f>
        <v>142</v>
      </c>
      <c r="AB143" s="19">
        <v>44018</v>
      </c>
      <c r="AC143" s="134">
        <f t="shared" ref="AC143:AC149" si="1523">C143-C142</f>
        <v>176</v>
      </c>
      <c r="AD143" s="193">
        <f t="shared" ref="AD143:AD149" si="1524">AC143/C142</f>
        <v>1.046628488513847E-3</v>
      </c>
      <c r="AE143" s="134">
        <f t="shared" ref="AE143:AE149" si="1525">D143-D142</f>
        <v>208</v>
      </c>
      <c r="AF143" s="193">
        <f t="shared" ref="AF143:AF149" si="1526">AE143/D142</f>
        <v>8.608879562602696E-4</v>
      </c>
      <c r="AG143" s="134">
        <f t="shared" ref="AG143:AG149" si="1527">E143-E142</f>
        <v>46</v>
      </c>
      <c r="AH143" s="193">
        <f t="shared" ref="AH143:AH149" si="1528">AG143/E142</f>
        <v>3.5138644870521731E-3</v>
      </c>
      <c r="AI143" s="134">
        <f t="shared" ref="AI143:AI149" si="1529">F143-F142</f>
        <v>50771</v>
      </c>
      <c r="AJ143" s="193">
        <f t="shared" ref="AJ143:AJ149" si="1530">AI143/F142</f>
        <v>1.6955356227455781E-2</v>
      </c>
    </row>
    <row r="144" spans="1:36" x14ac:dyDescent="0.3">
      <c r="A144" s="50">
        <v>44019</v>
      </c>
      <c r="B144" s="18">
        <f t="shared" si="987"/>
        <v>143</v>
      </c>
      <c r="C144" s="10">
        <v>168810</v>
      </c>
      <c r="D144" s="10">
        <v>241956</v>
      </c>
      <c r="E144" s="23">
        <v>13181</v>
      </c>
      <c r="F144" s="23">
        <v>3101020</v>
      </c>
      <c r="H144">
        <f t="shared" si="1509"/>
        <v>143</v>
      </c>
      <c r="I144" s="51">
        <v>44019</v>
      </c>
      <c r="J144" s="37">
        <f t="shared" si="1510"/>
        <v>475</v>
      </c>
      <c r="K144" s="204">
        <f t="shared" si="1511"/>
        <v>2.821754240057029E-3</v>
      </c>
      <c r="L144" s="205">
        <f t="shared" si="1512"/>
        <v>168810</v>
      </c>
      <c r="M144" s="37">
        <f t="shared" si="1513"/>
        <v>137</v>
      </c>
      <c r="N144" s="204">
        <f t="shared" si="1514"/>
        <v>5.665394365207035E-4</v>
      </c>
      <c r="O144" s="205">
        <f t="shared" si="1515"/>
        <v>241956</v>
      </c>
      <c r="P144" s="134">
        <f t="shared" si="1516"/>
        <v>44</v>
      </c>
      <c r="Q144" s="206">
        <f t="shared" si="1517"/>
        <v>3.3493187181243816E-3</v>
      </c>
      <c r="R144" s="205">
        <f t="shared" si="1518"/>
        <v>13181</v>
      </c>
      <c r="S144" s="134">
        <f t="shared" si="1519"/>
        <v>55856</v>
      </c>
      <c r="T144" s="207">
        <f t="shared" si="1520"/>
        <v>1.8342526051142075E-2</v>
      </c>
      <c r="U144" s="196">
        <f t="shared" si="1521"/>
        <v>3101020</v>
      </c>
      <c r="Z144" s="272"/>
      <c r="AA144" s="68">
        <f t="shared" si="1522"/>
        <v>143</v>
      </c>
      <c r="AB144" s="19">
        <v>44019</v>
      </c>
      <c r="AC144" s="134">
        <f t="shared" si="1523"/>
        <v>475</v>
      </c>
      <c r="AD144" s="193">
        <f t="shared" si="1524"/>
        <v>2.821754240057029E-3</v>
      </c>
      <c r="AE144" s="134">
        <f t="shared" si="1525"/>
        <v>137</v>
      </c>
      <c r="AF144" s="193">
        <f t="shared" si="1526"/>
        <v>5.665394365207035E-4</v>
      </c>
      <c r="AG144" s="134">
        <f t="shared" si="1527"/>
        <v>44</v>
      </c>
      <c r="AH144" s="193">
        <f t="shared" si="1528"/>
        <v>3.3493187181243816E-3</v>
      </c>
      <c r="AI144" s="134">
        <f t="shared" si="1529"/>
        <v>55856</v>
      </c>
      <c r="AJ144" s="193">
        <f t="shared" si="1530"/>
        <v>1.8342526051142075E-2</v>
      </c>
    </row>
    <row r="145" spans="1:36" x14ac:dyDescent="0.3">
      <c r="A145" s="50">
        <v>44020</v>
      </c>
      <c r="B145" s="18">
        <f t="shared" si="987"/>
        <v>144</v>
      </c>
      <c r="C145" s="10">
        <v>169473</v>
      </c>
      <c r="D145" s="10">
        <v>242149</v>
      </c>
      <c r="E145" s="23">
        <v>13243</v>
      </c>
      <c r="F145" s="23">
        <v>3163318</v>
      </c>
      <c r="H145">
        <f t="shared" si="1509"/>
        <v>144</v>
      </c>
      <c r="I145" s="51">
        <v>44020</v>
      </c>
      <c r="J145" s="37">
        <f t="shared" si="1510"/>
        <v>663</v>
      </c>
      <c r="K145" s="204">
        <f t="shared" si="1511"/>
        <v>3.9274924471299098E-3</v>
      </c>
      <c r="L145" s="205">
        <f t="shared" si="1512"/>
        <v>169473</v>
      </c>
      <c r="M145" s="37">
        <f t="shared" si="1513"/>
        <v>193</v>
      </c>
      <c r="N145" s="204">
        <f t="shared" si="1514"/>
        <v>7.9766569128271252E-4</v>
      </c>
      <c r="O145" s="205">
        <f t="shared" si="1515"/>
        <v>242149</v>
      </c>
      <c r="P145" s="134">
        <f t="shared" si="1516"/>
        <v>62</v>
      </c>
      <c r="Q145" s="206">
        <f t="shared" si="1517"/>
        <v>4.7037402321523404E-3</v>
      </c>
      <c r="R145" s="205">
        <f t="shared" si="1518"/>
        <v>13243</v>
      </c>
      <c r="S145" s="134">
        <f t="shared" si="1519"/>
        <v>62298</v>
      </c>
      <c r="T145" s="207">
        <f t="shared" si="1520"/>
        <v>2.0089518932480281E-2</v>
      </c>
      <c r="U145" s="196">
        <f t="shared" si="1521"/>
        <v>3163318</v>
      </c>
      <c r="Z145" s="272"/>
      <c r="AA145" s="68">
        <f t="shared" si="1522"/>
        <v>144</v>
      </c>
      <c r="AB145" s="19">
        <v>44020</v>
      </c>
      <c r="AC145" s="134">
        <f t="shared" si="1523"/>
        <v>663</v>
      </c>
      <c r="AD145" s="193">
        <f t="shared" si="1524"/>
        <v>3.9274924471299098E-3</v>
      </c>
      <c r="AE145" s="134">
        <f t="shared" si="1525"/>
        <v>193</v>
      </c>
      <c r="AF145" s="193">
        <f t="shared" si="1526"/>
        <v>7.9766569128271252E-4</v>
      </c>
      <c r="AG145" s="134">
        <f t="shared" si="1527"/>
        <v>62</v>
      </c>
      <c r="AH145" s="193">
        <f t="shared" si="1528"/>
        <v>4.7037402321523404E-3</v>
      </c>
      <c r="AI145" s="134">
        <f t="shared" si="1529"/>
        <v>62298</v>
      </c>
      <c r="AJ145" s="193">
        <f t="shared" si="1530"/>
        <v>2.0089518932480281E-2</v>
      </c>
    </row>
    <row r="146" spans="1:36" x14ac:dyDescent="0.3">
      <c r="A146" s="50">
        <v>44021</v>
      </c>
      <c r="B146" s="18">
        <f t="shared" si="987"/>
        <v>145</v>
      </c>
      <c r="C146" s="10">
        <v>170094</v>
      </c>
      <c r="D146" s="10">
        <v>242363</v>
      </c>
      <c r="E146" s="23">
        <v>13293</v>
      </c>
      <c r="F146" s="23">
        <v>3224892</v>
      </c>
      <c r="H146">
        <f t="shared" si="1509"/>
        <v>145</v>
      </c>
      <c r="I146" s="51">
        <v>44021</v>
      </c>
      <c r="J146" s="37">
        <f t="shared" si="1510"/>
        <v>621</v>
      </c>
      <c r="K146" s="204">
        <f t="shared" si="1511"/>
        <v>3.6643005080455294E-3</v>
      </c>
      <c r="L146" s="205">
        <f t="shared" si="1512"/>
        <v>170094</v>
      </c>
      <c r="M146" s="37">
        <f t="shared" si="1513"/>
        <v>214</v>
      </c>
      <c r="N146" s="204">
        <f t="shared" si="1514"/>
        <v>8.8375339150688218E-4</v>
      </c>
      <c r="O146" s="205">
        <f t="shared" si="1515"/>
        <v>242363</v>
      </c>
      <c r="P146" s="134">
        <f t="shared" si="1516"/>
        <v>50</v>
      </c>
      <c r="Q146" s="206">
        <f t="shared" si="1517"/>
        <v>3.7755795514611491E-3</v>
      </c>
      <c r="R146" s="205">
        <f t="shared" si="1518"/>
        <v>13293</v>
      </c>
      <c r="S146" s="134">
        <f t="shared" si="1519"/>
        <v>61574</v>
      </c>
      <c r="T146" s="207">
        <f t="shared" si="1520"/>
        <v>1.9465004782952582E-2</v>
      </c>
      <c r="U146" s="196">
        <f t="shared" si="1521"/>
        <v>3224892</v>
      </c>
      <c r="Z146" s="272"/>
      <c r="AA146" s="68">
        <f t="shared" si="1522"/>
        <v>145</v>
      </c>
      <c r="AB146" s="19">
        <v>44021</v>
      </c>
      <c r="AC146" s="134">
        <f t="shared" si="1523"/>
        <v>621</v>
      </c>
      <c r="AD146" s="193">
        <f t="shared" si="1524"/>
        <v>3.6643005080455294E-3</v>
      </c>
      <c r="AE146" s="134">
        <f t="shared" si="1525"/>
        <v>214</v>
      </c>
      <c r="AF146" s="193">
        <f t="shared" si="1526"/>
        <v>8.8375339150688218E-4</v>
      </c>
      <c r="AG146" s="134">
        <f t="shared" si="1527"/>
        <v>50</v>
      </c>
      <c r="AH146" s="193">
        <f t="shared" si="1528"/>
        <v>3.7755795514611491E-3</v>
      </c>
      <c r="AI146" s="134">
        <f t="shared" si="1529"/>
        <v>61574</v>
      </c>
      <c r="AJ146" s="193">
        <f t="shared" si="1530"/>
        <v>1.9465004782952582E-2</v>
      </c>
    </row>
    <row r="147" spans="1:36" x14ac:dyDescent="0.3">
      <c r="A147" s="50">
        <v>44022</v>
      </c>
      <c r="B147" s="18">
        <f t="shared" si="987"/>
        <v>146</v>
      </c>
      <c r="C147" s="10">
        <v>170752</v>
      </c>
      <c r="D147" s="10">
        <v>242639</v>
      </c>
      <c r="E147" s="23">
        <v>13338</v>
      </c>
      <c r="F147" s="23">
        <v>3297170</v>
      </c>
      <c r="H147">
        <f t="shared" si="1509"/>
        <v>146</v>
      </c>
      <c r="I147" s="51">
        <v>44022</v>
      </c>
      <c r="J147" s="37">
        <f t="shared" si="1510"/>
        <v>658</v>
      </c>
      <c r="K147" s="204">
        <f t="shared" si="1511"/>
        <v>3.8684492104365822E-3</v>
      </c>
      <c r="L147" s="205">
        <f t="shared" si="1512"/>
        <v>170752</v>
      </c>
      <c r="M147" s="37">
        <f t="shared" si="1513"/>
        <v>276</v>
      </c>
      <c r="N147" s="204">
        <f t="shared" si="1514"/>
        <v>1.1387876862392363E-3</v>
      </c>
      <c r="O147" s="205">
        <f t="shared" si="1515"/>
        <v>242639</v>
      </c>
      <c r="P147" s="134">
        <f t="shared" si="1516"/>
        <v>45</v>
      </c>
      <c r="Q147" s="206">
        <f t="shared" si="1517"/>
        <v>3.3852403520649968E-3</v>
      </c>
      <c r="R147" s="205">
        <f t="shared" si="1518"/>
        <v>13338</v>
      </c>
      <c r="S147" s="134">
        <f t="shared" si="1519"/>
        <v>72278</v>
      </c>
      <c r="T147" s="207">
        <f t="shared" si="1520"/>
        <v>2.2412533504997997E-2</v>
      </c>
      <c r="U147" s="196">
        <f t="shared" si="1521"/>
        <v>3297170</v>
      </c>
      <c r="Z147" s="272"/>
      <c r="AA147" s="68">
        <f t="shared" si="1522"/>
        <v>146</v>
      </c>
      <c r="AB147" s="19">
        <v>44022</v>
      </c>
      <c r="AC147" s="134">
        <f t="shared" si="1523"/>
        <v>658</v>
      </c>
      <c r="AD147" s="193">
        <f t="shared" si="1524"/>
        <v>3.8684492104365822E-3</v>
      </c>
      <c r="AE147" s="134">
        <f t="shared" si="1525"/>
        <v>276</v>
      </c>
      <c r="AF147" s="193">
        <f t="shared" si="1526"/>
        <v>1.1387876862392363E-3</v>
      </c>
      <c r="AG147" s="134">
        <f t="shared" si="1527"/>
        <v>45</v>
      </c>
      <c r="AH147" s="193">
        <f t="shared" si="1528"/>
        <v>3.3852403520649968E-3</v>
      </c>
      <c r="AI147" s="134">
        <f t="shared" si="1529"/>
        <v>72278</v>
      </c>
      <c r="AJ147" s="193">
        <f t="shared" si="1530"/>
        <v>2.2412533504997997E-2</v>
      </c>
    </row>
    <row r="148" spans="1:36" x14ac:dyDescent="0.3">
      <c r="A148" s="50">
        <v>44023</v>
      </c>
      <c r="B148" s="18">
        <f t="shared" si="987"/>
        <v>147</v>
      </c>
      <c r="C148" s="10">
        <v>171421</v>
      </c>
      <c r="D148" s="10">
        <v>242827</v>
      </c>
      <c r="E148" s="23">
        <v>13373</v>
      </c>
      <c r="F148" s="23">
        <v>3359174</v>
      </c>
      <c r="H148">
        <f t="shared" si="1509"/>
        <v>147</v>
      </c>
      <c r="I148" s="51">
        <v>44023</v>
      </c>
      <c r="J148" s="37">
        <f t="shared" si="1510"/>
        <v>669</v>
      </c>
      <c r="K148" s="204">
        <f t="shared" si="1511"/>
        <v>3.9179628935532233E-3</v>
      </c>
      <c r="L148" s="205">
        <f t="shared" si="1512"/>
        <v>171421</v>
      </c>
      <c r="M148" s="37">
        <f t="shared" si="1513"/>
        <v>188</v>
      </c>
      <c r="N148" s="204">
        <f t="shared" si="1514"/>
        <v>7.7481361199147709E-4</v>
      </c>
      <c r="O148" s="205">
        <f t="shared" si="1515"/>
        <v>242827</v>
      </c>
      <c r="P148" s="134">
        <f t="shared" si="1516"/>
        <v>35</v>
      </c>
      <c r="Q148" s="206">
        <f t="shared" si="1517"/>
        <v>2.6240815714499927E-3</v>
      </c>
      <c r="R148" s="205">
        <f t="shared" si="1518"/>
        <v>13373</v>
      </c>
      <c r="S148" s="134">
        <f t="shared" si="1519"/>
        <v>62004</v>
      </c>
      <c r="T148" s="207">
        <f t="shared" si="1520"/>
        <v>1.8805217807998979E-2</v>
      </c>
      <c r="U148" s="196">
        <f t="shared" si="1521"/>
        <v>3359174</v>
      </c>
      <c r="Z148" s="272"/>
      <c r="AA148" s="68">
        <f t="shared" si="1522"/>
        <v>147</v>
      </c>
      <c r="AB148" s="19">
        <v>44023</v>
      </c>
      <c r="AC148" s="134">
        <f t="shared" si="1523"/>
        <v>669</v>
      </c>
      <c r="AD148" s="193">
        <f t="shared" si="1524"/>
        <v>3.9179628935532233E-3</v>
      </c>
      <c r="AE148" s="134">
        <f t="shared" si="1525"/>
        <v>188</v>
      </c>
      <c r="AF148" s="193">
        <f t="shared" si="1526"/>
        <v>7.7481361199147709E-4</v>
      </c>
      <c r="AG148" s="134">
        <f t="shared" si="1527"/>
        <v>35</v>
      </c>
      <c r="AH148" s="193">
        <f t="shared" si="1528"/>
        <v>2.6240815714499927E-3</v>
      </c>
      <c r="AI148" s="134">
        <f t="shared" si="1529"/>
        <v>62004</v>
      </c>
      <c r="AJ148" s="193">
        <f t="shared" si="1530"/>
        <v>1.8805217807998979E-2</v>
      </c>
    </row>
    <row r="149" spans="1:36" x14ac:dyDescent="0.3">
      <c r="A149" s="50">
        <v>44024</v>
      </c>
      <c r="B149" s="18">
        <f t="shared" si="987"/>
        <v>148</v>
      </c>
      <c r="C149" s="10">
        <v>172089</v>
      </c>
      <c r="D149" s="10">
        <v>243061</v>
      </c>
      <c r="E149" s="23">
        <v>13417</v>
      </c>
      <c r="F149" s="23">
        <v>3417795</v>
      </c>
      <c r="H149">
        <f t="shared" si="1509"/>
        <v>148</v>
      </c>
      <c r="I149" s="51">
        <v>44024</v>
      </c>
      <c r="J149" s="37">
        <f t="shared" si="1510"/>
        <v>668</v>
      </c>
      <c r="K149" s="204">
        <f t="shared" si="1511"/>
        <v>3.8968387770459863E-3</v>
      </c>
      <c r="L149" s="205">
        <f t="shared" si="1512"/>
        <v>172089</v>
      </c>
      <c r="M149" s="37">
        <f t="shared" si="1513"/>
        <v>234</v>
      </c>
      <c r="N149" s="204">
        <f t="shared" si="1514"/>
        <v>9.6364901761336261E-4</v>
      </c>
      <c r="O149" s="205">
        <f t="shared" si="1515"/>
        <v>243061</v>
      </c>
      <c r="P149" s="134">
        <f t="shared" si="1516"/>
        <v>44</v>
      </c>
      <c r="Q149" s="206">
        <f t="shared" si="1517"/>
        <v>3.2902116204292231E-3</v>
      </c>
      <c r="R149" s="205">
        <f t="shared" si="1518"/>
        <v>13417</v>
      </c>
      <c r="S149" s="134">
        <f t="shared" si="1519"/>
        <v>58621</v>
      </c>
      <c r="T149" s="207">
        <f t="shared" si="1520"/>
        <v>1.745101623196655E-2</v>
      </c>
      <c r="U149" s="196">
        <f t="shared" si="1521"/>
        <v>3417795</v>
      </c>
      <c r="Z149" s="272"/>
      <c r="AA149" s="68">
        <f t="shared" si="1522"/>
        <v>148</v>
      </c>
      <c r="AB149" s="19">
        <v>44024</v>
      </c>
      <c r="AC149" s="134">
        <f t="shared" si="1523"/>
        <v>668</v>
      </c>
      <c r="AD149" s="193">
        <f t="shared" si="1524"/>
        <v>3.8968387770459863E-3</v>
      </c>
      <c r="AE149" s="134">
        <f t="shared" si="1525"/>
        <v>234</v>
      </c>
      <c r="AF149" s="193">
        <f t="shared" si="1526"/>
        <v>9.6364901761336261E-4</v>
      </c>
      <c r="AG149" s="134">
        <f t="shared" si="1527"/>
        <v>44</v>
      </c>
      <c r="AH149" s="193">
        <f t="shared" si="1528"/>
        <v>3.2902116204292231E-3</v>
      </c>
      <c r="AI149" s="134">
        <f t="shared" si="1529"/>
        <v>58621</v>
      </c>
      <c r="AJ149" s="193">
        <f t="shared" si="1530"/>
        <v>1.745101623196655E-2</v>
      </c>
    </row>
    <row r="150" spans="1:36" x14ac:dyDescent="0.3">
      <c r="A150" s="50">
        <v>44025</v>
      </c>
      <c r="B150" s="18">
        <f t="shared" si="987"/>
        <v>149</v>
      </c>
      <c r="C150" s="10">
        <v>172377</v>
      </c>
      <c r="D150" s="10">
        <v>243230</v>
      </c>
      <c r="E150" s="23">
        <v>13479</v>
      </c>
      <c r="F150" s="23">
        <v>3483584</v>
      </c>
      <c r="H150">
        <f t="shared" ref="H150" si="1531">B150</f>
        <v>149</v>
      </c>
      <c r="I150" s="51">
        <v>44025</v>
      </c>
      <c r="J150" s="37">
        <f t="shared" ref="J150" si="1532">C150-C149</f>
        <v>288</v>
      </c>
      <c r="K150" s="204">
        <f t="shared" ref="K150" si="1533">J150/C149</f>
        <v>1.6735526384603315E-3</v>
      </c>
      <c r="L150" s="205">
        <f t="shared" ref="L150" si="1534">C150</f>
        <v>172377</v>
      </c>
      <c r="M150" s="37">
        <f t="shared" ref="M150" si="1535">D150-D149</f>
        <v>169</v>
      </c>
      <c r="N150" s="204">
        <f t="shared" ref="N150" si="1536">M150/D149</f>
        <v>6.9529871102315876E-4</v>
      </c>
      <c r="O150" s="205">
        <f t="shared" ref="O150" si="1537">D150</f>
        <v>243230</v>
      </c>
      <c r="P150" s="134">
        <f t="shared" ref="P150" si="1538">E150-E149</f>
        <v>62</v>
      </c>
      <c r="Q150" s="206">
        <f t="shared" ref="Q150" si="1539">P150/E149</f>
        <v>4.6210032048893193E-3</v>
      </c>
      <c r="R150" s="205">
        <f t="shared" ref="R150" si="1540">E150</f>
        <v>13479</v>
      </c>
      <c r="S150" s="134">
        <f t="shared" si="1519"/>
        <v>65789</v>
      </c>
      <c r="T150" s="207">
        <f t="shared" ref="T150" si="1541">S150/F149</f>
        <v>1.9248960221429315E-2</v>
      </c>
      <c r="U150" s="196">
        <f t="shared" ref="U150" si="1542">F150</f>
        <v>3483584</v>
      </c>
      <c r="Z150" s="272"/>
      <c r="AA150" s="68">
        <f t="shared" ref="AA150:AA152" si="1543">B150</f>
        <v>149</v>
      </c>
      <c r="AB150" s="19">
        <v>44025</v>
      </c>
      <c r="AC150" s="134">
        <f t="shared" ref="AC150:AC152" si="1544">C150-C149</f>
        <v>288</v>
      </c>
      <c r="AD150" s="193">
        <f t="shared" ref="AD150:AD152" si="1545">AC150/C149</f>
        <v>1.6735526384603315E-3</v>
      </c>
      <c r="AE150" s="134">
        <f t="shared" ref="AE150:AE152" si="1546">D150-D149</f>
        <v>169</v>
      </c>
      <c r="AF150" s="193">
        <f t="shared" ref="AF150:AF152" si="1547">AE150/D149</f>
        <v>6.9529871102315876E-4</v>
      </c>
      <c r="AG150" s="134">
        <f t="shared" ref="AG150:AG152" si="1548">E150-E149</f>
        <v>62</v>
      </c>
      <c r="AH150" s="193">
        <f t="shared" ref="AH150:AH152" si="1549">AG150/E149</f>
        <v>4.6210032048893193E-3</v>
      </c>
      <c r="AI150" s="134">
        <f t="shared" ref="AI150:AI152" si="1550">F150-F149</f>
        <v>65789</v>
      </c>
      <c r="AJ150" s="193">
        <f t="shared" ref="AJ150:AJ152" si="1551">AI150/F149</f>
        <v>1.9248960221429315E-2</v>
      </c>
    </row>
    <row r="151" spans="1:36" x14ac:dyDescent="0.3">
      <c r="A151" s="50">
        <v>44026</v>
      </c>
      <c r="B151" s="18">
        <f t="shared" si="987"/>
        <v>150</v>
      </c>
      <c r="C151" s="10">
        <v>172888</v>
      </c>
      <c r="D151" s="10">
        <v>243344</v>
      </c>
      <c r="E151" s="23">
        <v>13512</v>
      </c>
      <c r="F151" s="23">
        <v>3549632</v>
      </c>
      <c r="H151">
        <f t="shared" ref="H151:H152" si="1552">B151</f>
        <v>150</v>
      </c>
      <c r="I151" s="51">
        <v>44026</v>
      </c>
      <c r="J151" s="37">
        <f t="shared" ref="J151:J152" si="1553">C151-C150</f>
        <v>511</v>
      </c>
      <c r="K151" s="204">
        <f t="shared" ref="K151:K152" si="1554">J151/C150</f>
        <v>2.9644326099189568E-3</v>
      </c>
      <c r="L151" s="205">
        <f t="shared" ref="L151:L152" si="1555">C151</f>
        <v>172888</v>
      </c>
      <c r="M151" s="37">
        <f t="shared" ref="M151:M152" si="1556">D151-D150</f>
        <v>114</v>
      </c>
      <c r="N151" s="204">
        <f t="shared" ref="N151:N152" si="1557">M151/D150</f>
        <v>4.686921843522592E-4</v>
      </c>
      <c r="O151" s="205">
        <f t="shared" ref="O151:O152" si="1558">D151</f>
        <v>243344</v>
      </c>
      <c r="P151" s="134">
        <f t="shared" ref="P151:P152" si="1559">E151-E150</f>
        <v>33</v>
      </c>
      <c r="Q151" s="206">
        <f t="shared" ref="Q151:Q152" si="1560">P151/E150</f>
        <v>2.4482528377476075E-3</v>
      </c>
      <c r="R151" s="205">
        <f t="shared" ref="R151:R152" si="1561">E151</f>
        <v>13512</v>
      </c>
      <c r="S151" s="134">
        <f t="shared" ref="S151:S152" si="1562">F151-F150</f>
        <v>66048</v>
      </c>
      <c r="T151" s="207">
        <f t="shared" ref="T151:T152" si="1563">S151/F150</f>
        <v>1.8959783946648049E-2</v>
      </c>
      <c r="U151" s="196">
        <f t="shared" ref="U151:U152" si="1564">F151</f>
        <v>3549632</v>
      </c>
      <c r="Z151" s="272"/>
      <c r="AA151" s="68">
        <f t="shared" si="1543"/>
        <v>150</v>
      </c>
      <c r="AB151" s="19">
        <v>44026</v>
      </c>
      <c r="AC151" s="134">
        <f t="shared" si="1544"/>
        <v>511</v>
      </c>
      <c r="AD151" s="193">
        <f t="shared" si="1545"/>
        <v>2.9644326099189568E-3</v>
      </c>
      <c r="AE151" s="134">
        <f t="shared" si="1546"/>
        <v>114</v>
      </c>
      <c r="AF151" s="193">
        <f t="shared" si="1547"/>
        <v>4.686921843522592E-4</v>
      </c>
      <c r="AG151" s="134">
        <f t="shared" si="1548"/>
        <v>33</v>
      </c>
      <c r="AH151" s="193">
        <f t="shared" si="1549"/>
        <v>2.4482528377476075E-3</v>
      </c>
      <c r="AI151" s="134">
        <f t="shared" si="1550"/>
        <v>66048</v>
      </c>
      <c r="AJ151" s="193">
        <f t="shared" si="1551"/>
        <v>1.8959783946648049E-2</v>
      </c>
    </row>
    <row r="152" spans="1:36" x14ac:dyDescent="0.3">
      <c r="A152" s="50">
        <v>44027</v>
      </c>
      <c r="B152" s="18">
        <f t="shared" si="987"/>
        <v>151</v>
      </c>
      <c r="C152" s="10">
        <v>173304</v>
      </c>
      <c r="D152" s="10">
        <v>243506</v>
      </c>
      <c r="E152" s="23">
        <v>13551</v>
      </c>
      <c r="F152" s="23">
        <v>3621637</v>
      </c>
      <c r="H152">
        <f t="shared" si="1552"/>
        <v>151</v>
      </c>
      <c r="I152" s="51">
        <v>44027</v>
      </c>
      <c r="J152" s="37">
        <f t="shared" si="1553"/>
        <v>416</v>
      </c>
      <c r="K152" s="204">
        <f t="shared" si="1554"/>
        <v>2.4061820369256398E-3</v>
      </c>
      <c r="L152" s="205">
        <f t="shared" si="1555"/>
        <v>173304</v>
      </c>
      <c r="M152" s="37">
        <f t="shared" si="1556"/>
        <v>162</v>
      </c>
      <c r="N152" s="204">
        <f t="shared" si="1557"/>
        <v>6.6572424222499833E-4</v>
      </c>
      <c r="O152" s="205">
        <f t="shared" si="1558"/>
        <v>243506</v>
      </c>
      <c r="P152" s="134">
        <f t="shared" si="1559"/>
        <v>39</v>
      </c>
      <c r="Q152" s="206">
        <f t="shared" si="1560"/>
        <v>2.8863232682060391E-3</v>
      </c>
      <c r="R152" s="205">
        <f t="shared" si="1561"/>
        <v>13551</v>
      </c>
      <c r="S152" s="134">
        <f t="shared" si="1562"/>
        <v>72005</v>
      </c>
      <c r="T152" s="207">
        <f t="shared" si="1563"/>
        <v>2.0285201395524945E-2</v>
      </c>
      <c r="U152" s="196">
        <f t="shared" si="1564"/>
        <v>3621637</v>
      </c>
      <c r="Z152" s="272"/>
      <c r="AA152" s="68">
        <f t="shared" si="1543"/>
        <v>151</v>
      </c>
      <c r="AB152" s="19">
        <v>44027</v>
      </c>
      <c r="AC152" s="134">
        <f t="shared" si="1544"/>
        <v>416</v>
      </c>
      <c r="AD152" s="193">
        <f t="shared" si="1545"/>
        <v>2.4061820369256398E-3</v>
      </c>
      <c r="AE152" s="134">
        <f t="shared" si="1546"/>
        <v>162</v>
      </c>
      <c r="AF152" s="193">
        <f t="shared" si="1547"/>
        <v>6.6572424222499833E-4</v>
      </c>
      <c r="AG152" s="134">
        <f t="shared" si="1548"/>
        <v>39</v>
      </c>
      <c r="AH152" s="193">
        <f t="shared" si="1549"/>
        <v>2.8863232682060391E-3</v>
      </c>
      <c r="AI152" s="134">
        <f t="shared" si="1550"/>
        <v>72005</v>
      </c>
      <c r="AJ152" s="193">
        <f t="shared" si="1551"/>
        <v>2.0285201395524945E-2</v>
      </c>
    </row>
    <row r="153" spans="1:36" x14ac:dyDescent="0.3">
      <c r="A153" s="50">
        <v>44028</v>
      </c>
      <c r="B153" s="18">
        <f t="shared" si="987"/>
        <v>152</v>
      </c>
      <c r="C153" s="10">
        <v>173838</v>
      </c>
      <c r="D153" s="10">
        <v>243736</v>
      </c>
      <c r="E153" s="23">
        <v>13612</v>
      </c>
      <c r="F153" s="23">
        <v>3695025</v>
      </c>
      <c r="H153">
        <f t="shared" ref="H153" si="1565">B153</f>
        <v>152</v>
      </c>
      <c r="I153" s="51">
        <v>44028</v>
      </c>
      <c r="J153" s="37">
        <f t="shared" ref="J153" si="1566">C153-C152</f>
        <v>534</v>
      </c>
      <c r="K153" s="204">
        <f t="shared" ref="K153" si="1567">J153/C152</f>
        <v>3.081290679961224E-3</v>
      </c>
      <c r="L153" s="205">
        <f t="shared" ref="L153" si="1568">C153</f>
        <v>173838</v>
      </c>
      <c r="M153" s="37">
        <f t="shared" ref="M153" si="1569">D153-D152</f>
        <v>230</v>
      </c>
      <c r="N153" s="204">
        <f t="shared" ref="N153" si="1570">M153/D152</f>
        <v>9.4453524759143513E-4</v>
      </c>
      <c r="O153" s="205">
        <f t="shared" ref="O153" si="1571">D153</f>
        <v>243736</v>
      </c>
      <c r="P153" s="134">
        <f t="shared" ref="P153" si="1572">E153-E152</f>
        <v>61</v>
      </c>
      <c r="Q153" s="206">
        <f t="shared" ref="Q153" si="1573">P153/E152</f>
        <v>4.5015128034831377E-3</v>
      </c>
      <c r="R153" s="205">
        <f t="shared" ref="R153" si="1574">E153</f>
        <v>13612</v>
      </c>
      <c r="S153" s="134">
        <f t="shared" ref="S153" si="1575">F153-F152</f>
        <v>73388</v>
      </c>
      <c r="T153" s="207">
        <f t="shared" ref="T153" si="1576">S153/F152</f>
        <v>2.026376470087974E-2</v>
      </c>
      <c r="U153" s="196">
        <f t="shared" ref="U153" si="1577">F153</f>
        <v>3695025</v>
      </c>
      <c r="Z153" s="272"/>
      <c r="AA153" s="68">
        <f t="shared" ref="AA153" si="1578">B153</f>
        <v>152</v>
      </c>
      <c r="AB153" s="19">
        <v>44028</v>
      </c>
      <c r="AC153" s="134">
        <f t="shared" ref="AC153" si="1579">C153-C152</f>
        <v>534</v>
      </c>
      <c r="AD153" s="193">
        <f t="shared" ref="AD153" si="1580">AC153/C152</f>
        <v>3.081290679961224E-3</v>
      </c>
      <c r="AE153" s="134">
        <f t="shared" ref="AE153" si="1581">D153-D152</f>
        <v>230</v>
      </c>
      <c r="AF153" s="193">
        <f t="shared" ref="AF153" si="1582">AE153/D152</f>
        <v>9.4453524759143513E-4</v>
      </c>
      <c r="AG153" s="134">
        <f t="shared" ref="AG153" si="1583">E153-E152</f>
        <v>61</v>
      </c>
      <c r="AH153" s="193">
        <f t="shared" ref="AH153" si="1584">AG153/E152</f>
        <v>4.5015128034831377E-3</v>
      </c>
      <c r="AI153" s="134">
        <f t="shared" ref="AI153" si="1585">F153-F152</f>
        <v>73388</v>
      </c>
      <c r="AJ153" s="193">
        <f t="shared" ref="AJ153" si="1586">AI153/F152</f>
        <v>2.026376470087974E-2</v>
      </c>
    </row>
    <row r="154" spans="1:36" x14ac:dyDescent="0.3">
      <c r="A154" s="50">
        <v>44029</v>
      </c>
      <c r="B154" s="18">
        <f t="shared" si="987"/>
        <v>153</v>
      </c>
      <c r="C154" s="10">
        <v>174674</v>
      </c>
      <c r="D154" s="10">
        <v>243967</v>
      </c>
      <c r="E154" s="23">
        <v>13672</v>
      </c>
      <c r="F154" s="23">
        <v>3770012</v>
      </c>
      <c r="H154">
        <f t="shared" ref="H154" si="1587">B154</f>
        <v>153</v>
      </c>
      <c r="I154" s="51">
        <v>44029</v>
      </c>
      <c r="J154" s="37">
        <f t="shared" ref="J154" si="1588">C154-C153</f>
        <v>836</v>
      </c>
      <c r="K154" s="204">
        <f t="shared" ref="K154" si="1589">J154/C153</f>
        <v>4.809075115912516E-3</v>
      </c>
      <c r="L154" s="205">
        <f t="shared" ref="L154" si="1590">C154</f>
        <v>174674</v>
      </c>
      <c r="M154" s="37">
        <f t="shared" ref="M154" si="1591">D154-D153</f>
        <v>231</v>
      </c>
      <c r="N154" s="204">
        <f t="shared" ref="N154" si="1592">M154/D153</f>
        <v>9.4774674237699805E-4</v>
      </c>
      <c r="O154" s="205">
        <f t="shared" ref="O154" si="1593">D154</f>
        <v>243967</v>
      </c>
      <c r="P154" s="134">
        <f t="shared" ref="P154" si="1594">E154-E153</f>
        <v>60</v>
      </c>
      <c r="Q154" s="206">
        <f t="shared" ref="Q154" si="1595">P154/E153</f>
        <v>4.4078754040552453E-3</v>
      </c>
      <c r="R154" s="205">
        <f t="shared" ref="R154" si="1596">E154</f>
        <v>13672</v>
      </c>
      <c r="S154" s="134">
        <f t="shared" ref="S154" si="1597">F154-F153</f>
        <v>74987</v>
      </c>
      <c r="T154" s="207">
        <f t="shared" ref="T154" si="1598">S154/F153</f>
        <v>2.0294044018646692E-2</v>
      </c>
      <c r="U154" s="196">
        <f t="shared" ref="U154" si="1599">F154</f>
        <v>3770012</v>
      </c>
      <c r="Z154" s="272"/>
      <c r="AA154" s="68">
        <f t="shared" ref="AA154" si="1600">B154</f>
        <v>153</v>
      </c>
      <c r="AB154" s="19">
        <v>44029</v>
      </c>
      <c r="AC154" s="134">
        <f t="shared" ref="AC154" si="1601">C154-C153</f>
        <v>836</v>
      </c>
      <c r="AD154" s="193">
        <f t="shared" ref="AD154" si="1602">AC154/C153</f>
        <v>4.809075115912516E-3</v>
      </c>
      <c r="AE154" s="134">
        <f t="shared" ref="AE154" si="1603">D154-D153</f>
        <v>231</v>
      </c>
      <c r="AF154" s="193">
        <f t="shared" ref="AF154" si="1604">AE154/D153</f>
        <v>9.4774674237699805E-4</v>
      </c>
      <c r="AG154" s="134">
        <f t="shared" ref="AG154" si="1605">E154-E153</f>
        <v>60</v>
      </c>
      <c r="AH154" s="193">
        <f t="shared" ref="AH154" si="1606">AG154/E153</f>
        <v>4.4078754040552453E-3</v>
      </c>
      <c r="AI154" s="134">
        <f t="shared" ref="AI154" si="1607">F154-F153</f>
        <v>74987</v>
      </c>
      <c r="AJ154" s="193">
        <f t="shared" ref="AJ154" si="1608">AI154/F153</f>
        <v>2.0294044018646692E-2</v>
      </c>
    </row>
    <row r="155" spans="1:36" x14ac:dyDescent="0.3">
      <c r="A155" s="50">
        <v>44030</v>
      </c>
      <c r="B155" s="18">
        <f t="shared" si="987"/>
        <v>154</v>
      </c>
      <c r="C155" s="10">
        <v>175539</v>
      </c>
      <c r="D155" s="10">
        <v>244216</v>
      </c>
      <c r="E155" s="23">
        <v>13711</v>
      </c>
      <c r="F155" s="23">
        <v>3833271</v>
      </c>
      <c r="H155">
        <f t="shared" ref="H155:H161" si="1609">B155</f>
        <v>154</v>
      </c>
      <c r="I155" s="51">
        <v>44030</v>
      </c>
      <c r="J155" s="37">
        <f t="shared" ref="J155:J161" si="1610">C155-C154</f>
        <v>865</v>
      </c>
      <c r="K155" s="204">
        <f t="shared" ref="K155:K161" si="1611">J155/C154</f>
        <v>4.9520821644892772E-3</v>
      </c>
      <c r="L155" s="205">
        <f t="shared" ref="L155:L161" si="1612">C155</f>
        <v>175539</v>
      </c>
      <c r="M155" s="37">
        <f t="shared" ref="M155:M161" si="1613">D155-D154</f>
        <v>249</v>
      </c>
      <c r="N155" s="204">
        <f t="shared" ref="N155:N161" si="1614">M155/D154</f>
        <v>1.0206298392815422E-3</v>
      </c>
      <c r="O155" s="205">
        <f t="shared" ref="O155:O161" si="1615">D155</f>
        <v>244216</v>
      </c>
      <c r="P155" s="134">
        <f t="shared" ref="P155:P161" si="1616">E155-E154</f>
        <v>39</v>
      </c>
      <c r="Q155" s="206">
        <f t="shared" ref="Q155:Q161" si="1617">P155/E154</f>
        <v>2.8525453481568169E-3</v>
      </c>
      <c r="R155" s="205">
        <f t="shared" ref="R155:R161" si="1618">E155</f>
        <v>13711</v>
      </c>
      <c r="S155" s="134">
        <f t="shared" ref="S155:S161" si="1619">F155-F154</f>
        <v>63259</v>
      </c>
      <c r="T155" s="207">
        <f t="shared" ref="T155:T161" si="1620">S155/F154</f>
        <v>1.6779522187197284E-2</v>
      </c>
      <c r="U155" s="196">
        <f t="shared" ref="U155:U161" si="1621">F155</f>
        <v>3833271</v>
      </c>
      <c r="Z155" s="272"/>
      <c r="AA155" s="68">
        <f t="shared" ref="AA155:AA161" si="1622">B155</f>
        <v>154</v>
      </c>
      <c r="AB155" s="19">
        <v>44030</v>
      </c>
      <c r="AC155" s="134">
        <f t="shared" ref="AC155:AC161" si="1623">C155-C154</f>
        <v>865</v>
      </c>
      <c r="AD155" s="193">
        <f t="shared" ref="AD155:AD161" si="1624">AC155/C154</f>
        <v>4.9520821644892772E-3</v>
      </c>
      <c r="AE155" s="134">
        <f t="shared" ref="AE155:AE161" si="1625">D155-D154</f>
        <v>249</v>
      </c>
      <c r="AF155" s="193">
        <f t="shared" ref="AF155:AF161" si="1626">AE155/D154</f>
        <v>1.0206298392815422E-3</v>
      </c>
      <c r="AG155" s="134">
        <f t="shared" ref="AG155:AG161" si="1627">E155-E154</f>
        <v>39</v>
      </c>
      <c r="AH155" s="193">
        <f t="shared" ref="AH155:AH161" si="1628">AG155/E154</f>
        <v>2.8525453481568169E-3</v>
      </c>
      <c r="AI155" s="134">
        <f t="shared" ref="AI155:AI161" si="1629">F155-F154</f>
        <v>63259</v>
      </c>
      <c r="AJ155" s="193">
        <f t="shared" ref="AJ155:AJ161" si="1630">AI155/F154</f>
        <v>1.6779522187197284E-2</v>
      </c>
    </row>
    <row r="156" spans="1:36" x14ac:dyDescent="0.3">
      <c r="A156" s="50">
        <v>44031</v>
      </c>
      <c r="B156" s="18">
        <f t="shared" si="987"/>
        <v>155</v>
      </c>
      <c r="C156" s="10">
        <v>176404</v>
      </c>
      <c r="D156" s="10">
        <v>244434</v>
      </c>
      <c r="E156" s="23">
        <v>13745</v>
      </c>
      <c r="F156" s="23">
        <v>3898550</v>
      </c>
      <c r="H156">
        <f t="shared" si="1609"/>
        <v>155</v>
      </c>
      <c r="I156" s="51">
        <v>44031</v>
      </c>
      <c r="J156" s="37">
        <f t="shared" si="1610"/>
        <v>865</v>
      </c>
      <c r="K156" s="204">
        <f t="shared" si="1611"/>
        <v>4.9276798887996397E-3</v>
      </c>
      <c r="L156" s="205">
        <f t="shared" si="1612"/>
        <v>176404</v>
      </c>
      <c r="M156" s="37">
        <f t="shared" si="1613"/>
        <v>218</v>
      </c>
      <c r="N156" s="204">
        <f t="shared" si="1614"/>
        <v>8.9265240606676058E-4</v>
      </c>
      <c r="O156" s="205">
        <f t="shared" si="1615"/>
        <v>244434</v>
      </c>
      <c r="P156" s="134">
        <f t="shared" si="1616"/>
        <v>34</v>
      </c>
      <c r="Q156" s="206">
        <f t="shared" si="1617"/>
        <v>2.4797607760192546E-3</v>
      </c>
      <c r="R156" s="205">
        <f t="shared" si="1618"/>
        <v>13745</v>
      </c>
      <c r="S156" s="134">
        <f t="shared" si="1619"/>
        <v>65279</v>
      </c>
      <c r="T156" s="207">
        <f t="shared" si="1620"/>
        <v>1.7029581263625766E-2</v>
      </c>
      <c r="U156" s="196">
        <f t="shared" si="1621"/>
        <v>3898550</v>
      </c>
      <c r="Z156" s="272"/>
      <c r="AA156" s="68">
        <f t="shared" si="1622"/>
        <v>155</v>
      </c>
      <c r="AB156" s="19">
        <v>44031</v>
      </c>
      <c r="AC156" s="134">
        <f t="shared" si="1623"/>
        <v>865</v>
      </c>
      <c r="AD156" s="193">
        <f t="shared" si="1624"/>
        <v>4.9276798887996397E-3</v>
      </c>
      <c r="AE156" s="134">
        <f t="shared" si="1625"/>
        <v>218</v>
      </c>
      <c r="AF156" s="193">
        <f t="shared" si="1626"/>
        <v>8.9265240606676058E-4</v>
      </c>
      <c r="AG156" s="134">
        <f t="shared" si="1627"/>
        <v>34</v>
      </c>
      <c r="AH156" s="193">
        <f t="shared" si="1628"/>
        <v>2.4797607760192546E-3</v>
      </c>
      <c r="AI156" s="134">
        <f t="shared" si="1629"/>
        <v>65279</v>
      </c>
      <c r="AJ156" s="193">
        <f t="shared" si="1630"/>
        <v>1.7029581263625766E-2</v>
      </c>
    </row>
    <row r="157" spans="1:36" x14ac:dyDescent="0.3">
      <c r="A157" s="50">
        <v>44032</v>
      </c>
      <c r="B157" s="18">
        <f t="shared" si="987"/>
        <v>156</v>
      </c>
      <c r="C157" s="10">
        <v>176754</v>
      </c>
      <c r="D157" s="10">
        <v>244645</v>
      </c>
      <c r="E157" s="23">
        <v>13771</v>
      </c>
      <c r="F157" s="23">
        <v>3962531</v>
      </c>
      <c r="H157">
        <f t="shared" si="1609"/>
        <v>156</v>
      </c>
      <c r="I157" s="51">
        <v>44032</v>
      </c>
      <c r="J157" s="37">
        <f t="shared" si="1610"/>
        <v>350</v>
      </c>
      <c r="K157" s="204">
        <f t="shared" si="1611"/>
        <v>1.9840819936055871E-3</v>
      </c>
      <c r="L157" s="205">
        <f t="shared" si="1612"/>
        <v>176754</v>
      </c>
      <c r="M157" s="37">
        <f t="shared" si="1613"/>
        <v>211</v>
      </c>
      <c r="N157" s="204">
        <f t="shared" si="1614"/>
        <v>8.6321870116268609E-4</v>
      </c>
      <c r="O157" s="205">
        <f t="shared" si="1615"/>
        <v>244645</v>
      </c>
      <c r="P157" s="134">
        <f t="shared" si="1616"/>
        <v>26</v>
      </c>
      <c r="Q157" s="206">
        <f t="shared" si="1617"/>
        <v>1.8915969443433977E-3</v>
      </c>
      <c r="R157" s="205">
        <f t="shared" si="1618"/>
        <v>13771</v>
      </c>
      <c r="S157" s="134">
        <f t="shared" si="1619"/>
        <v>63981</v>
      </c>
      <c r="T157" s="207">
        <f t="shared" si="1620"/>
        <v>1.6411486321837605E-2</v>
      </c>
      <c r="U157" s="196">
        <f t="shared" si="1621"/>
        <v>3962531</v>
      </c>
      <c r="Z157" s="272"/>
      <c r="AA157" s="68">
        <f t="shared" si="1622"/>
        <v>156</v>
      </c>
      <c r="AB157" s="19">
        <v>44032</v>
      </c>
      <c r="AC157" s="134">
        <f t="shared" si="1623"/>
        <v>350</v>
      </c>
      <c r="AD157" s="193">
        <f t="shared" si="1624"/>
        <v>1.9840819936055871E-3</v>
      </c>
      <c r="AE157" s="134">
        <f t="shared" si="1625"/>
        <v>211</v>
      </c>
      <c r="AF157" s="193">
        <f t="shared" si="1626"/>
        <v>8.6321870116268609E-4</v>
      </c>
      <c r="AG157" s="134">
        <f t="shared" si="1627"/>
        <v>26</v>
      </c>
      <c r="AH157" s="193">
        <f t="shared" si="1628"/>
        <v>1.8915969443433977E-3</v>
      </c>
      <c r="AI157" s="134">
        <f t="shared" si="1629"/>
        <v>63981</v>
      </c>
      <c r="AJ157" s="193">
        <f t="shared" si="1630"/>
        <v>1.6411486321837605E-2</v>
      </c>
    </row>
    <row r="158" spans="1:36" x14ac:dyDescent="0.3">
      <c r="A158" s="50">
        <v>44033</v>
      </c>
      <c r="B158" s="18">
        <f t="shared" si="987"/>
        <v>157</v>
      </c>
      <c r="C158" s="10">
        <v>177338</v>
      </c>
      <c r="D158" s="10">
        <v>244773</v>
      </c>
      <c r="E158" s="23">
        <v>13816</v>
      </c>
      <c r="F158" s="23">
        <v>4030038</v>
      </c>
      <c r="H158">
        <f t="shared" si="1609"/>
        <v>157</v>
      </c>
      <c r="I158" s="51">
        <v>44033</v>
      </c>
      <c r="J158" s="37">
        <f t="shared" si="1610"/>
        <v>584</v>
      </c>
      <c r="K158" s="204">
        <f t="shared" si="1611"/>
        <v>3.3040270658655532E-3</v>
      </c>
      <c r="L158" s="205">
        <f t="shared" si="1612"/>
        <v>177338</v>
      </c>
      <c r="M158" s="37">
        <f t="shared" si="1613"/>
        <v>128</v>
      </c>
      <c r="N158" s="204">
        <f t="shared" si="1614"/>
        <v>5.2320709599623942E-4</v>
      </c>
      <c r="O158" s="205">
        <f t="shared" si="1615"/>
        <v>244773</v>
      </c>
      <c r="P158" s="134">
        <f t="shared" si="1616"/>
        <v>45</v>
      </c>
      <c r="Q158" s="206">
        <f t="shared" si="1617"/>
        <v>3.2677365478178781E-3</v>
      </c>
      <c r="R158" s="205">
        <f t="shared" si="1618"/>
        <v>13816</v>
      </c>
      <c r="S158" s="134">
        <f t="shared" si="1619"/>
        <v>67507</v>
      </c>
      <c r="T158" s="207">
        <f t="shared" si="1620"/>
        <v>1.7036333595875971E-2</v>
      </c>
      <c r="U158" s="196">
        <f t="shared" si="1621"/>
        <v>4030038</v>
      </c>
      <c r="Z158" s="272"/>
      <c r="AA158" s="68">
        <f t="shared" si="1622"/>
        <v>157</v>
      </c>
      <c r="AB158" s="19">
        <v>44033</v>
      </c>
      <c r="AC158" s="134">
        <f t="shared" si="1623"/>
        <v>584</v>
      </c>
      <c r="AD158" s="193">
        <f t="shared" si="1624"/>
        <v>3.3040270658655532E-3</v>
      </c>
      <c r="AE158" s="134">
        <f t="shared" si="1625"/>
        <v>128</v>
      </c>
      <c r="AF158" s="193">
        <f t="shared" si="1626"/>
        <v>5.2320709599623942E-4</v>
      </c>
      <c r="AG158" s="134">
        <f t="shared" si="1627"/>
        <v>45</v>
      </c>
      <c r="AH158" s="193">
        <f t="shared" si="1628"/>
        <v>3.2677365478178781E-3</v>
      </c>
      <c r="AI158" s="134">
        <f t="shared" si="1629"/>
        <v>67507</v>
      </c>
      <c r="AJ158" s="193">
        <f t="shared" si="1630"/>
        <v>1.7036333595875971E-2</v>
      </c>
    </row>
    <row r="159" spans="1:36" x14ac:dyDescent="0.3">
      <c r="A159" s="50">
        <v>44034</v>
      </c>
      <c r="B159" s="18">
        <f t="shared" si="987"/>
        <v>158</v>
      </c>
      <c r="C159" s="10">
        <v>178336</v>
      </c>
      <c r="D159" s="10">
        <v>245053</v>
      </c>
      <c r="E159" s="23">
        <v>13879</v>
      </c>
      <c r="F159" s="23">
        <v>4102038</v>
      </c>
      <c r="H159">
        <f t="shared" si="1609"/>
        <v>158</v>
      </c>
      <c r="I159" s="51">
        <v>44034</v>
      </c>
      <c r="J159" s="37">
        <f t="shared" si="1610"/>
        <v>998</v>
      </c>
      <c r="K159" s="204">
        <f t="shared" si="1611"/>
        <v>5.6276714522550154E-3</v>
      </c>
      <c r="L159" s="205">
        <f t="shared" si="1612"/>
        <v>178336</v>
      </c>
      <c r="M159" s="37">
        <f t="shared" si="1613"/>
        <v>280</v>
      </c>
      <c r="N159" s="204">
        <f t="shared" si="1614"/>
        <v>1.1439170169912532E-3</v>
      </c>
      <c r="O159" s="205">
        <f t="shared" si="1615"/>
        <v>245053</v>
      </c>
      <c r="P159" s="134">
        <f t="shared" si="1616"/>
        <v>63</v>
      </c>
      <c r="Q159" s="206">
        <f t="shared" si="1617"/>
        <v>4.5599305153445277E-3</v>
      </c>
      <c r="R159" s="205">
        <f t="shared" si="1618"/>
        <v>13879</v>
      </c>
      <c r="S159" s="134">
        <f t="shared" si="1619"/>
        <v>72000</v>
      </c>
      <c r="T159" s="207">
        <f t="shared" si="1620"/>
        <v>1.7865836500797264E-2</v>
      </c>
      <c r="U159" s="196">
        <f t="shared" si="1621"/>
        <v>4102038</v>
      </c>
      <c r="Z159" s="272"/>
      <c r="AA159" s="68">
        <f t="shared" si="1622"/>
        <v>158</v>
      </c>
      <c r="AB159" s="19">
        <v>44034</v>
      </c>
      <c r="AC159" s="134">
        <f t="shared" si="1623"/>
        <v>998</v>
      </c>
      <c r="AD159" s="193">
        <f t="shared" si="1624"/>
        <v>5.6276714522550154E-3</v>
      </c>
      <c r="AE159" s="134">
        <f t="shared" si="1625"/>
        <v>280</v>
      </c>
      <c r="AF159" s="193">
        <f t="shared" si="1626"/>
        <v>1.1439170169912532E-3</v>
      </c>
      <c r="AG159" s="134">
        <f t="shared" si="1627"/>
        <v>63</v>
      </c>
      <c r="AH159" s="193">
        <f t="shared" si="1628"/>
        <v>4.5599305153445277E-3</v>
      </c>
      <c r="AI159" s="134">
        <f t="shared" si="1629"/>
        <v>72000</v>
      </c>
      <c r="AJ159" s="193">
        <f t="shared" si="1630"/>
        <v>1.7865836500797264E-2</v>
      </c>
    </row>
    <row r="160" spans="1:36" x14ac:dyDescent="0.3">
      <c r="A160" s="50">
        <v>44035</v>
      </c>
      <c r="B160" s="18">
        <f t="shared" si="987"/>
        <v>159</v>
      </c>
      <c r="C160" s="10">
        <v>179398</v>
      </c>
      <c r="D160" s="10">
        <v>245359</v>
      </c>
      <c r="E160" s="23">
        <v>13938</v>
      </c>
      <c r="F160" s="23">
        <v>4171958</v>
      </c>
      <c r="H160">
        <f t="shared" si="1609"/>
        <v>159</v>
      </c>
      <c r="I160" s="51">
        <v>44035</v>
      </c>
      <c r="J160" s="37">
        <f t="shared" si="1610"/>
        <v>1062</v>
      </c>
      <c r="K160" s="204">
        <f t="shared" si="1611"/>
        <v>5.9550511394222145E-3</v>
      </c>
      <c r="L160" s="205">
        <f t="shared" si="1612"/>
        <v>179398</v>
      </c>
      <c r="M160" s="37">
        <f t="shared" si="1613"/>
        <v>306</v>
      </c>
      <c r="N160" s="204">
        <f t="shared" si="1614"/>
        <v>1.2487094628508934E-3</v>
      </c>
      <c r="O160" s="205">
        <f t="shared" si="1615"/>
        <v>245359</v>
      </c>
      <c r="P160" s="134">
        <f t="shared" si="1616"/>
        <v>59</v>
      </c>
      <c r="Q160" s="206">
        <f t="shared" si="1617"/>
        <v>4.2510267310324947E-3</v>
      </c>
      <c r="R160" s="205">
        <f t="shared" si="1618"/>
        <v>13938</v>
      </c>
      <c r="S160" s="134">
        <f t="shared" si="1619"/>
        <v>69920</v>
      </c>
      <c r="T160" s="207">
        <f t="shared" si="1620"/>
        <v>1.7045185832018132E-2</v>
      </c>
      <c r="U160" s="196">
        <f t="shared" si="1621"/>
        <v>4171958</v>
      </c>
      <c r="Z160" s="272"/>
      <c r="AA160" s="68">
        <f t="shared" si="1622"/>
        <v>159</v>
      </c>
      <c r="AB160" s="19">
        <v>44035</v>
      </c>
      <c r="AC160" s="134">
        <f t="shared" si="1623"/>
        <v>1062</v>
      </c>
      <c r="AD160" s="193">
        <f t="shared" si="1624"/>
        <v>5.9550511394222145E-3</v>
      </c>
      <c r="AE160" s="134">
        <f t="shared" si="1625"/>
        <v>306</v>
      </c>
      <c r="AF160" s="193">
        <f t="shared" si="1626"/>
        <v>1.2487094628508934E-3</v>
      </c>
      <c r="AG160" s="134">
        <f t="shared" si="1627"/>
        <v>59</v>
      </c>
      <c r="AH160" s="193">
        <f t="shared" si="1628"/>
        <v>4.2510267310324947E-3</v>
      </c>
      <c r="AI160" s="134">
        <f t="shared" si="1629"/>
        <v>69920</v>
      </c>
      <c r="AJ160" s="193">
        <f t="shared" si="1630"/>
        <v>1.7045185832018132E-2</v>
      </c>
    </row>
    <row r="161" spans="1:36" x14ac:dyDescent="0.3">
      <c r="A161" s="50">
        <v>44036</v>
      </c>
      <c r="B161" s="18">
        <f t="shared" ref="B161:B224" si="1631">B160+1</f>
        <v>160</v>
      </c>
      <c r="C161" s="10">
        <v>180528</v>
      </c>
      <c r="D161" s="10">
        <v>245611</v>
      </c>
      <c r="E161" s="23">
        <v>13979</v>
      </c>
      <c r="F161" s="23">
        <v>4250404</v>
      </c>
      <c r="H161">
        <f t="shared" si="1609"/>
        <v>160</v>
      </c>
      <c r="I161" s="51">
        <v>44036</v>
      </c>
      <c r="J161" s="37">
        <f t="shared" si="1610"/>
        <v>1130</v>
      </c>
      <c r="K161" s="204">
        <f t="shared" si="1611"/>
        <v>6.2988439113033593E-3</v>
      </c>
      <c r="L161" s="205">
        <f t="shared" si="1612"/>
        <v>180528</v>
      </c>
      <c r="M161" s="37">
        <f t="shared" si="1613"/>
        <v>252</v>
      </c>
      <c r="N161" s="204">
        <f t="shared" si="1614"/>
        <v>1.0270664617967958E-3</v>
      </c>
      <c r="O161" s="205">
        <f t="shared" si="1615"/>
        <v>245611</v>
      </c>
      <c r="P161" s="134">
        <f t="shared" si="1616"/>
        <v>41</v>
      </c>
      <c r="Q161" s="206">
        <f t="shared" si="1617"/>
        <v>2.9415985076768547E-3</v>
      </c>
      <c r="R161" s="205">
        <f t="shared" si="1618"/>
        <v>13979</v>
      </c>
      <c r="S161" s="134">
        <f t="shared" si="1619"/>
        <v>78446</v>
      </c>
      <c r="T161" s="207">
        <f t="shared" si="1620"/>
        <v>1.8803161489161682E-2</v>
      </c>
      <c r="U161" s="196">
        <f t="shared" si="1621"/>
        <v>4250404</v>
      </c>
      <c r="Z161" s="272"/>
      <c r="AA161" s="68">
        <f t="shared" si="1622"/>
        <v>160</v>
      </c>
      <c r="AB161" s="19">
        <v>44036</v>
      </c>
      <c r="AC161" s="134">
        <f t="shared" si="1623"/>
        <v>1130</v>
      </c>
      <c r="AD161" s="193">
        <f t="shared" si="1624"/>
        <v>6.2988439113033593E-3</v>
      </c>
      <c r="AE161" s="134">
        <f t="shared" si="1625"/>
        <v>252</v>
      </c>
      <c r="AF161" s="193">
        <f t="shared" si="1626"/>
        <v>1.0270664617967958E-3</v>
      </c>
      <c r="AG161" s="134">
        <f t="shared" si="1627"/>
        <v>41</v>
      </c>
      <c r="AH161" s="193">
        <f t="shared" si="1628"/>
        <v>2.9415985076768547E-3</v>
      </c>
      <c r="AI161" s="134">
        <f t="shared" si="1629"/>
        <v>78446</v>
      </c>
      <c r="AJ161" s="193">
        <f t="shared" si="1630"/>
        <v>1.8803161489161682E-2</v>
      </c>
    </row>
    <row r="162" spans="1:36" x14ac:dyDescent="0.3">
      <c r="A162" s="50">
        <v>44037</v>
      </c>
      <c r="B162" s="18">
        <f t="shared" si="1631"/>
        <v>161</v>
      </c>
      <c r="C162" s="10">
        <v>181547</v>
      </c>
      <c r="D162" s="10">
        <v>245884</v>
      </c>
      <c r="E162" s="23">
        <v>14092</v>
      </c>
      <c r="F162" s="23">
        <v>4318608</v>
      </c>
      <c r="H162">
        <f t="shared" ref="H162:H173" si="1632">B162</f>
        <v>161</v>
      </c>
      <c r="I162" s="51">
        <v>44037</v>
      </c>
      <c r="J162" s="37">
        <f t="shared" ref="J162:J173" si="1633">C162-C161</f>
        <v>1019</v>
      </c>
      <c r="K162" s="204">
        <f t="shared" ref="K162:K173" si="1634">J162/C161</f>
        <v>5.6445537534343705E-3</v>
      </c>
      <c r="L162" s="205">
        <f t="shared" ref="L162:L173" si="1635">C162</f>
        <v>181547</v>
      </c>
      <c r="M162" s="37">
        <f t="shared" ref="M162:M173" si="1636">D162-D161</f>
        <v>273</v>
      </c>
      <c r="N162" s="204">
        <f t="shared" ref="N162:N173" si="1637">M162/D161</f>
        <v>1.1115137351340126E-3</v>
      </c>
      <c r="O162" s="205">
        <f t="shared" ref="O162:O173" si="1638">D162</f>
        <v>245884</v>
      </c>
      <c r="P162" s="134">
        <f t="shared" ref="P162:P173" si="1639">E162-E161</f>
        <v>113</v>
      </c>
      <c r="Q162" s="206">
        <f t="shared" ref="Q162:Q173" si="1640">P162/E161</f>
        <v>8.0835539022819942E-3</v>
      </c>
      <c r="R162" s="205">
        <f t="shared" ref="R162:R173" si="1641">E162</f>
        <v>14092</v>
      </c>
      <c r="S162" s="134">
        <f t="shared" ref="S162:S173" si="1642">F162-F161</f>
        <v>68204</v>
      </c>
      <c r="T162" s="207">
        <f t="shared" ref="T162:T173" si="1643">S162/F161</f>
        <v>1.6046474640998832E-2</v>
      </c>
      <c r="U162" s="196">
        <f t="shared" ref="U162:U173" si="1644">F162</f>
        <v>4318608</v>
      </c>
      <c r="Z162" s="272"/>
      <c r="AA162" s="68">
        <f t="shared" ref="AA162:AA173" si="1645">B162</f>
        <v>161</v>
      </c>
      <c r="AB162" s="19">
        <v>44037</v>
      </c>
      <c r="AC162" s="134">
        <f t="shared" ref="AC162:AC173" si="1646">C162-C161</f>
        <v>1019</v>
      </c>
      <c r="AD162" s="193">
        <f t="shared" ref="AD162:AD173" si="1647">AC162/C161</f>
        <v>5.6445537534343705E-3</v>
      </c>
      <c r="AE162" s="134">
        <f t="shared" ref="AE162:AE173" si="1648">D162-D161</f>
        <v>273</v>
      </c>
      <c r="AF162" s="193">
        <f t="shared" ref="AF162:AF173" si="1649">AE162/D161</f>
        <v>1.1115137351340126E-3</v>
      </c>
      <c r="AG162" s="134">
        <f t="shared" ref="AG162:AG173" si="1650">E162-E161</f>
        <v>113</v>
      </c>
      <c r="AH162" s="193">
        <f t="shared" ref="AH162:AH173" si="1651">AG162/E161</f>
        <v>8.0835539022819942E-3</v>
      </c>
      <c r="AI162" s="134">
        <f t="shared" ref="AI162:AI173" si="1652">F162-F161</f>
        <v>68204</v>
      </c>
      <c r="AJ162" s="193">
        <f t="shared" ref="AJ162:AJ173" si="1653">AI162/F161</f>
        <v>1.6046474640998832E-2</v>
      </c>
    </row>
    <row r="163" spans="1:36" x14ac:dyDescent="0.3">
      <c r="A163" s="50">
        <v>44038</v>
      </c>
      <c r="B163" s="18">
        <f t="shared" si="1631"/>
        <v>162</v>
      </c>
      <c r="C163" s="10">
        <v>182565</v>
      </c>
      <c r="D163" s="10">
        <v>246136</v>
      </c>
      <c r="E163" s="23">
        <v>14150</v>
      </c>
      <c r="F163" s="23">
        <v>4375189</v>
      </c>
      <c r="H163">
        <f t="shared" si="1632"/>
        <v>162</v>
      </c>
      <c r="I163" s="51">
        <v>44038</v>
      </c>
      <c r="J163" s="37">
        <f t="shared" si="1633"/>
        <v>1018</v>
      </c>
      <c r="K163" s="204">
        <f t="shared" si="1634"/>
        <v>5.6073633824849766E-3</v>
      </c>
      <c r="L163" s="205">
        <f t="shared" si="1635"/>
        <v>182565</v>
      </c>
      <c r="M163" s="37">
        <f t="shared" si="1636"/>
        <v>252</v>
      </c>
      <c r="N163" s="204">
        <f t="shared" si="1637"/>
        <v>1.0248735175936621E-3</v>
      </c>
      <c r="O163" s="205">
        <f t="shared" si="1638"/>
        <v>246136</v>
      </c>
      <c r="P163" s="134">
        <f t="shared" si="1639"/>
        <v>58</v>
      </c>
      <c r="Q163" s="206">
        <f t="shared" si="1640"/>
        <v>4.1158103888731196E-3</v>
      </c>
      <c r="R163" s="205">
        <f t="shared" si="1641"/>
        <v>14150</v>
      </c>
      <c r="S163" s="134">
        <f t="shared" si="1642"/>
        <v>56581</v>
      </c>
      <c r="T163" s="207">
        <f t="shared" si="1643"/>
        <v>1.3101675354651314E-2</v>
      </c>
      <c r="U163" s="196">
        <f t="shared" si="1644"/>
        <v>4375189</v>
      </c>
      <c r="Z163" s="272"/>
      <c r="AA163" s="68">
        <f t="shared" si="1645"/>
        <v>162</v>
      </c>
      <c r="AB163" s="19">
        <v>44038</v>
      </c>
      <c r="AC163" s="134">
        <f t="shared" si="1646"/>
        <v>1018</v>
      </c>
      <c r="AD163" s="193">
        <f t="shared" si="1647"/>
        <v>5.6073633824849766E-3</v>
      </c>
      <c r="AE163" s="134">
        <f t="shared" si="1648"/>
        <v>252</v>
      </c>
      <c r="AF163" s="193">
        <f t="shared" si="1649"/>
        <v>1.0248735175936621E-3</v>
      </c>
      <c r="AG163" s="134">
        <f t="shared" si="1650"/>
        <v>58</v>
      </c>
      <c r="AH163" s="193">
        <f t="shared" si="1651"/>
        <v>4.1158103888731196E-3</v>
      </c>
      <c r="AI163" s="134">
        <f t="shared" si="1652"/>
        <v>56581</v>
      </c>
      <c r="AJ163" s="193">
        <f t="shared" si="1653"/>
        <v>1.3101675354651314E-2</v>
      </c>
    </row>
    <row r="164" spans="1:36" x14ac:dyDescent="0.3">
      <c r="A164" s="50">
        <v>44039</v>
      </c>
      <c r="B164" s="18">
        <f t="shared" si="1631"/>
        <v>163</v>
      </c>
      <c r="C164" s="10">
        <v>183079</v>
      </c>
      <c r="D164" s="10">
        <v>246306</v>
      </c>
      <c r="E164" s="23">
        <v>14175</v>
      </c>
      <c r="F164" s="23">
        <v>4437009</v>
      </c>
      <c r="H164">
        <f t="shared" si="1632"/>
        <v>163</v>
      </c>
      <c r="I164" s="51">
        <v>44039</v>
      </c>
      <c r="J164" s="37">
        <f t="shared" si="1633"/>
        <v>514</v>
      </c>
      <c r="K164" s="204">
        <f t="shared" si="1634"/>
        <v>2.8154355982800646E-3</v>
      </c>
      <c r="L164" s="205">
        <f t="shared" si="1635"/>
        <v>183079</v>
      </c>
      <c r="M164" s="37">
        <f t="shared" si="1636"/>
        <v>170</v>
      </c>
      <c r="N164" s="204">
        <f t="shared" si="1637"/>
        <v>6.9067507394286081E-4</v>
      </c>
      <c r="O164" s="205">
        <f t="shared" si="1638"/>
        <v>246306</v>
      </c>
      <c r="P164" s="134">
        <f t="shared" si="1639"/>
        <v>25</v>
      </c>
      <c r="Q164" s="206">
        <f t="shared" si="1640"/>
        <v>1.7667844522968198E-3</v>
      </c>
      <c r="R164" s="205">
        <f t="shared" si="1641"/>
        <v>14175</v>
      </c>
      <c r="S164" s="134">
        <f t="shared" si="1642"/>
        <v>61820</v>
      </c>
      <c r="T164" s="207">
        <f t="shared" si="1643"/>
        <v>1.4129675312312222E-2</v>
      </c>
      <c r="U164" s="196">
        <f t="shared" si="1644"/>
        <v>4437009</v>
      </c>
      <c r="Z164" s="272"/>
      <c r="AA164" s="68">
        <f t="shared" si="1645"/>
        <v>163</v>
      </c>
      <c r="AB164" s="19">
        <v>44039</v>
      </c>
      <c r="AC164" s="134">
        <f t="shared" si="1646"/>
        <v>514</v>
      </c>
      <c r="AD164" s="193">
        <f t="shared" si="1647"/>
        <v>2.8154355982800646E-3</v>
      </c>
      <c r="AE164" s="134">
        <f t="shared" si="1648"/>
        <v>170</v>
      </c>
      <c r="AF164" s="193">
        <f t="shared" si="1649"/>
        <v>6.9067507394286081E-4</v>
      </c>
      <c r="AG164" s="134">
        <f t="shared" si="1650"/>
        <v>25</v>
      </c>
      <c r="AH164" s="193">
        <f t="shared" si="1651"/>
        <v>1.7667844522968198E-3</v>
      </c>
      <c r="AI164" s="134">
        <f t="shared" si="1652"/>
        <v>61820</v>
      </c>
      <c r="AJ164" s="193">
        <f t="shared" si="1653"/>
        <v>1.4129675312312222E-2</v>
      </c>
    </row>
    <row r="165" spans="1:36" x14ac:dyDescent="0.3">
      <c r="A165" s="50">
        <v>44040</v>
      </c>
      <c r="B165" s="18">
        <f t="shared" si="1631"/>
        <v>164</v>
      </c>
      <c r="C165" s="10">
        <v>183804</v>
      </c>
      <c r="D165" s="10">
        <v>246487</v>
      </c>
      <c r="E165" s="23">
        <v>14203</v>
      </c>
      <c r="F165" s="23">
        <v>4502078</v>
      </c>
      <c r="H165">
        <f t="shared" si="1632"/>
        <v>164</v>
      </c>
      <c r="I165" s="51">
        <v>44040</v>
      </c>
      <c r="J165" s="37">
        <f t="shared" si="1633"/>
        <v>725</v>
      </c>
      <c r="K165" s="204">
        <f t="shared" si="1634"/>
        <v>3.9600391088000265E-3</v>
      </c>
      <c r="L165" s="205">
        <f t="shared" si="1635"/>
        <v>183804</v>
      </c>
      <c r="M165" s="37">
        <f t="shared" si="1636"/>
        <v>181</v>
      </c>
      <c r="N165" s="204">
        <f t="shared" si="1637"/>
        <v>7.3485826573449291E-4</v>
      </c>
      <c r="O165" s="205">
        <f t="shared" si="1638"/>
        <v>246487</v>
      </c>
      <c r="P165" s="134">
        <f t="shared" si="1639"/>
        <v>28</v>
      </c>
      <c r="Q165" s="206">
        <f t="shared" si="1640"/>
        <v>1.9753086419753087E-3</v>
      </c>
      <c r="R165" s="205">
        <f t="shared" si="1641"/>
        <v>14203</v>
      </c>
      <c r="S165" s="134">
        <f t="shared" si="1642"/>
        <v>65069</v>
      </c>
      <c r="T165" s="207">
        <f t="shared" si="1643"/>
        <v>1.4665059277544851E-2</v>
      </c>
      <c r="U165" s="196">
        <f t="shared" si="1644"/>
        <v>4502078</v>
      </c>
      <c r="Z165" s="272"/>
      <c r="AA165" s="68">
        <f t="shared" si="1645"/>
        <v>164</v>
      </c>
      <c r="AB165" s="19">
        <v>44040</v>
      </c>
      <c r="AC165" s="134">
        <f t="shared" si="1646"/>
        <v>725</v>
      </c>
      <c r="AD165" s="193">
        <f t="shared" si="1647"/>
        <v>3.9600391088000265E-3</v>
      </c>
      <c r="AE165" s="134">
        <f t="shared" si="1648"/>
        <v>181</v>
      </c>
      <c r="AF165" s="193">
        <f t="shared" si="1649"/>
        <v>7.3485826573449291E-4</v>
      </c>
      <c r="AG165" s="134">
        <f t="shared" si="1650"/>
        <v>28</v>
      </c>
      <c r="AH165" s="193">
        <f t="shared" si="1651"/>
        <v>1.9753086419753087E-3</v>
      </c>
      <c r="AI165" s="134">
        <f t="shared" si="1652"/>
        <v>65069</v>
      </c>
      <c r="AJ165" s="193">
        <f t="shared" si="1653"/>
        <v>1.4665059277544851E-2</v>
      </c>
    </row>
    <row r="166" spans="1:36" x14ac:dyDescent="0.3">
      <c r="A166" s="50">
        <v>44041</v>
      </c>
      <c r="B166" s="18">
        <f t="shared" si="1631"/>
        <v>165</v>
      </c>
      <c r="C166" s="10">
        <v>185596</v>
      </c>
      <c r="D166" s="10">
        <v>246776</v>
      </c>
      <c r="E166" s="23">
        <v>14251</v>
      </c>
      <c r="F166" s="23">
        <v>4567401</v>
      </c>
      <c r="H166">
        <f t="shared" si="1632"/>
        <v>165</v>
      </c>
      <c r="I166" s="51">
        <v>44041</v>
      </c>
      <c r="J166" s="37">
        <f t="shared" si="1633"/>
        <v>1792</v>
      </c>
      <c r="K166" s="204">
        <f t="shared" si="1634"/>
        <v>9.7495157885573759E-3</v>
      </c>
      <c r="L166" s="205">
        <f t="shared" si="1635"/>
        <v>185596</v>
      </c>
      <c r="M166" s="37">
        <f t="shared" si="1636"/>
        <v>289</v>
      </c>
      <c r="N166" s="204">
        <f t="shared" si="1637"/>
        <v>1.1724756275178813E-3</v>
      </c>
      <c r="O166" s="205">
        <f t="shared" si="1638"/>
        <v>246776</v>
      </c>
      <c r="P166" s="134">
        <f t="shared" si="1639"/>
        <v>48</v>
      </c>
      <c r="Q166" s="206">
        <f t="shared" si="1640"/>
        <v>3.3795676969654298E-3</v>
      </c>
      <c r="R166" s="205">
        <f t="shared" si="1641"/>
        <v>14251</v>
      </c>
      <c r="S166" s="134">
        <f t="shared" si="1642"/>
        <v>65323</v>
      </c>
      <c r="T166" s="207">
        <f t="shared" si="1643"/>
        <v>1.4509522047374568E-2</v>
      </c>
      <c r="U166" s="196">
        <f t="shared" si="1644"/>
        <v>4567401</v>
      </c>
      <c r="Z166" s="272"/>
      <c r="AA166" s="68">
        <f t="shared" si="1645"/>
        <v>165</v>
      </c>
      <c r="AB166" s="19">
        <v>44041</v>
      </c>
      <c r="AC166" s="134">
        <f t="shared" si="1646"/>
        <v>1792</v>
      </c>
      <c r="AD166" s="193">
        <f t="shared" si="1647"/>
        <v>9.7495157885573759E-3</v>
      </c>
      <c r="AE166" s="134">
        <f t="shared" si="1648"/>
        <v>289</v>
      </c>
      <c r="AF166" s="193">
        <f t="shared" si="1649"/>
        <v>1.1724756275178813E-3</v>
      </c>
      <c r="AG166" s="134">
        <f t="shared" si="1650"/>
        <v>48</v>
      </c>
      <c r="AH166" s="193">
        <f t="shared" si="1651"/>
        <v>3.3795676969654298E-3</v>
      </c>
      <c r="AI166" s="134">
        <f t="shared" si="1652"/>
        <v>65323</v>
      </c>
      <c r="AJ166" s="193">
        <f t="shared" si="1653"/>
        <v>1.4509522047374568E-2</v>
      </c>
    </row>
    <row r="167" spans="1:36" x14ac:dyDescent="0.3">
      <c r="A167" s="50">
        <v>44042</v>
      </c>
      <c r="B167" s="18">
        <f t="shared" si="1631"/>
        <v>166</v>
      </c>
      <c r="C167" s="10">
        <v>186573</v>
      </c>
      <c r="D167" s="10">
        <v>247158</v>
      </c>
      <c r="E167" s="23">
        <v>14269</v>
      </c>
      <c r="F167" s="23">
        <v>4635986</v>
      </c>
      <c r="H167">
        <f t="shared" si="1632"/>
        <v>166</v>
      </c>
      <c r="I167" s="51">
        <v>44042</v>
      </c>
      <c r="J167" s="37">
        <f t="shared" si="1633"/>
        <v>977</v>
      </c>
      <c r="K167" s="204">
        <f t="shared" si="1634"/>
        <v>5.2641220715963707E-3</v>
      </c>
      <c r="L167" s="205">
        <f t="shared" si="1635"/>
        <v>186573</v>
      </c>
      <c r="M167" s="37">
        <f t="shared" si="1636"/>
        <v>382</v>
      </c>
      <c r="N167" s="204">
        <f t="shared" si="1637"/>
        <v>1.5479625247187734E-3</v>
      </c>
      <c r="O167" s="205">
        <f t="shared" si="1638"/>
        <v>247158</v>
      </c>
      <c r="P167" s="134">
        <f t="shared" si="1639"/>
        <v>18</v>
      </c>
      <c r="Q167" s="206">
        <f t="shared" si="1640"/>
        <v>1.2630692582976633E-3</v>
      </c>
      <c r="R167" s="205">
        <f t="shared" si="1641"/>
        <v>14269</v>
      </c>
      <c r="S167" s="134">
        <f t="shared" si="1642"/>
        <v>68585</v>
      </c>
      <c r="T167" s="207">
        <f t="shared" si="1643"/>
        <v>1.5016198490126004E-2</v>
      </c>
      <c r="U167" s="196">
        <f t="shared" si="1644"/>
        <v>4635986</v>
      </c>
      <c r="Z167" s="272"/>
      <c r="AA167" s="68">
        <f t="shared" si="1645"/>
        <v>166</v>
      </c>
      <c r="AB167" s="19">
        <v>44042</v>
      </c>
      <c r="AC167" s="134">
        <f t="shared" si="1646"/>
        <v>977</v>
      </c>
      <c r="AD167" s="193">
        <f t="shared" si="1647"/>
        <v>5.2641220715963707E-3</v>
      </c>
      <c r="AE167" s="134">
        <f t="shared" si="1648"/>
        <v>382</v>
      </c>
      <c r="AF167" s="193">
        <f t="shared" si="1649"/>
        <v>1.5479625247187734E-3</v>
      </c>
      <c r="AG167" s="134">
        <f t="shared" si="1650"/>
        <v>18</v>
      </c>
      <c r="AH167" s="193">
        <f t="shared" si="1651"/>
        <v>1.2630692582976633E-3</v>
      </c>
      <c r="AI167" s="134">
        <f t="shared" si="1652"/>
        <v>68585</v>
      </c>
      <c r="AJ167" s="193">
        <f t="shared" si="1653"/>
        <v>1.5016198490126004E-2</v>
      </c>
    </row>
    <row r="168" spans="1:36" x14ac:dyDescent="0.3">
      <c r="A168" s="50">
        <v>44043</v>
      </c>
      <c r="B168" s="18">
        <f t="shared" si="1631"/>
        <v>167</v>
      </c>
      <c r="C168" s="10">
        <v>187919</v>
      </c>
      <c r="D168" s="10">
        <v>247537</v>
      </c>
      <c r="E168" s="23">
        <v>14305</v>
      </c>
      <c r="F168" s="23">
        <v>4707099</v>
      </c>
      <c r="H168">
        <f t="shared" si="1632"/>
        <v>167</v>
      </c>
      <c r="I168" s="51">
        <v>44043</v>
      </c>
      <c r="J168" s="37">
        <f t="shared" si="1633"/>
        <v>1346</v>
      </c>
      <c r="K168" s="204">
        <f t="shared" si="1634"/>
        <v>7.2143343356219818E-3</v>
      </c>
      <c r="L168" s="205">
        <f t="shared" si="1635"/>
        <v>187919</v>
      </c>
      <c r="M168" s="37">
        <f t="shared" si="1636"/>
        <v>379</v>
      </c>
      <c r="N168" s="204">
        <f t="shared" si="1637"/>
        <v>1.5334320556081534E-3</v>
      </c>
      <c r="O168" s="205">
        <f t="shared" si="1638"/>
        <v>247537</v>
      </c>
      <c r="P168" s="134">
        <f t="shared" si="1639"/>
        <v>36</v>
      </c>
      <c r="Q168" s="206">
        <f t="shared" si="1640"/>
        <v>2.5229518536687926E-3</v>
      </c>
      <c r="R168" s="205">
        <f t="shared" si="1641"/>
        <v>14305</v>
      </c>
      <c r="S168" s="134">
        <f t="shared" si="1642"/>
        <v>71113</v>
      </c>
      <c r="T168" s="207">
        <f t="shared" si="1643"/>
        <v>1.5339347444103585E-2</v>
      </c>
      <c r="U168" s="196">
        <f t="shared" si="1644"/>
        <v>4707099</v>
      </c>
      <c r="Z168" s="272"/>
      <c r="AA168" s="68">
        <f t="shared" si="1645"/>
        <v>167</v>
      </c>
      <c r="AB168" s="19">
        <v>44043</v>
      </c>
      <c r="AC168" s="134">
        <f t="shared" si="1646"/>
        <v>1346</v>
      </c>
      <c r="AD168" s="193">
        <f t="shared" si="1647"/>
        <v>7.2143343356219818E-3</v>
      </c>
      <c r="AE168" s="134">
        <f t="shared" si="1648"/>
        <v>379</v>
      </c>
      <c r="AF168" s="193">
        <f t="shared" si="1649"/>
        <v>1.5334320556081534E-3</v>
      </c>
      <c r="AG168" s="134">
        <f t="shared" si="1650"/>
        <v>36</v>
      </c>
      <c r="AH168" s="193">
        <f t="shared" si="1651"/>
        <v>2.5229518536687926E-3</v>
      </c>
      <c r="AI168" s="134">
        <f t="shared" si="1652"/>
        <v>71113</v>
      </c>
      <c r="AJ168" s="193">
        <f t="shared" si="1653"/>
        <v>1.5339347444103585E-2</v>
      </c>
    </row>
    <row r="169" spans="1:36" x14ac:dyDescent="0.3">
      <c r="A169" s="50">
        <v>44044</v>
      </c>
      <c r="B169" s="18">
        <f t="shared" si="1631"/>
        <v>168</v>
      </c>
      <c r="C169" s="10">
        <v>189700</v>
      </c>
      <c r="D169" s="10">
        <v>247832</v>
      </c>
      <c r="E169" s="23">
        <v>14336</v>
      </c>
      <c r="F169" s="23">
        <v>4765634</v>
      </c>
      <c r="H169">
        <f t="shared" si="1632"/>
        <v>168</v>
      </c>
      <c r="I169" s="51">
        <v>44044</v>
      </c>
      <c r="J169" s="37">
        <f t="shared" si="1633"/>
        <v>1781</v>
      </c>
      <c r="K169" s="204">
        <f t="shared" si="1634"/>
        <v>9.4774876409516873E-3</v>
      </c>
      <c r="L169" s="205">
        <f t="shared" si="1635"/>
        <v>189700</v>
      </c>
      <c r="M169" s="37">
        <f t="shared" si="1636"/>
        <v>295</v>
      </c>
      <c r="N169" s="204">
        <f t="shared" si="1637"/>
        <v>1.1917410326537042E-3</v>
      </c>
      <c r="O169" s="205">
        <f t="shared" si="1638"/>
        <v>247832</v>
      </c>
      <c r="P169" s="134">
        <f t="shared" si="1639"/>
        <v>31</v>
      </c>
      <c r="Q169" s="206">
        <f t="shared" si="1640"/>
        <v>2.1670744494931842E-3</v>
      </c>
      <c r="R169" s="205">
        <f t="shared" si="1641"/>
        <v>14336</v>
      </c>
      <c r="S169" s="134">
        <f t="shared" si="1642"/>
        <v>58535</v>
      </c>
      <c r="T169" s="207">
        <f t="shared" si="1643"/>
        <v>1.2435472464037828E-2</v>
      </c>
      <c r="U169" s="196">
        <f t="shared" si="1644"/>
        <v>4765634</v>
      </c>
      <c r="Z169" s="272"/>
      <c r="AA169" s="68">
        <f t="shared" si="1645"/>
        <v>168</v>
      </c>
      <c r="AB169" s="19">
        <v>44044</v>
      </c>
      <c r="AC169" s="134">
        <f t="shared" si="1646"/>
        <v>1781</v>
      </c>
      <c r="AD169" s="193">
        <f t="shared" si="1647"/>
        <v>9.4774876409516873E-3</v>
      </c>
      <c r="AE169" s="134">
        <f t="shared" si="1648"/>
        <v>295</v>
      </c>
      <c r="AF169" s="193">
        <f t="shared" si="1649"/>
        <v>1.1917410326537042E-3</v>
      </c>
      <c r="AG169" s="134">
        <f t="shared" si="1650"/>
        <v>31</v>
      </c>
      <c r="AH169" s="193">
        <f t="shared" si="1651"/>
        <v>2.1670744494931842E-3</v>
      </c>
      <c r="AI169" s="134">
        <f t="shared" si="1652"/>
        <v>58535</v>
      </c>
      <c r="AJ169" s="193">
        <f t="shared" si="1653"/>
        <v>1.2435472464037828E-2</v>
      </c>
    </row>
    <row r="170" spans="1:36" x14ac:dyDescent="0.3">
      <c r="A170" s="50">
        <v>44045</v>
      </c>
      <c r="B170" s="18">
        <f t="shared" si="1631"/>
        <v>169</v>
      </c>
      <c r="C170" s="10">
        <v>190500</v>
      </c>
      <c r="D170" s="10">
        <v>248070</v>
      </c>
      <c r="E170" s="23">
        <v>14366</v>
      </c>
      <c r="F170" s="23">
        <v>4815270</v>
      </c>
      <c r="H170">
        <f t="shared" si="1632"/>
        <v>169</v>
      </c>
      <c r="I170" s="51">
        <v>44045</v>
      </c>
      <c r="J170" s="37">
        <f t="shared" si="1633"/>
        <v>800</v>
      </c>
      <c r="K170" s="204">
        <f t="shared" si="1634"/>
        <v>4.2171850289931473E-3</v>
      </c>
      <c r="L170" s="205">
        <f t="shared" si="1635"/>
        <v>190500</v>
      </c>
      <c r="M170" s="37">
        <f t="shared" si="1636"/>
        <v>238</v>
      </c>
      <c r="N170" s="204">
        <f t="shared" si="1637"/>
        <v>9.6032796410471606E-4</v>
      </c>
      <c r="O170" s="205">
        <f t="shared" si="1638"/>
        <v>248070</v>
      </c>
      <c r="P170" s="134">
        <f t="shared" si="1639"/>
        <v>30</v>
      </c>
      <c r="Q170" s="206">
        <f t="shared" si="1640"/>
        <v>2.0926339285714285E-3</v>
      </c>
      <c r="R170" s="205">
        <f t="shared" si="1641"/>
        <v>14366</v>
      </c>
      <c r="S170" s="134">
        <f t="shared" si="1642"/>
        <v>49636</v>
      </c>
      <c r="T170" s="207">
        <f t="shared" si="1643"/>
        <v>1.0415403281074459E-2</v>
      </c>
      <c r="U170" s="196">
        <f t="shared" si="1644"/>
        <v>4815270</v>
      </c>
      <c r="Z170" s="272"/>
      <c r="AA170" s="68">
        <f t="shared" si="1645"/>
        <v>169</v>
      </c>
      <c r="AB170" s="19">
        <v>44045</v>
      </c>
      <c r="AC170" s="134">
        <f t="shared" si="1646"/>
        <v>800</v>
      </c>
      <c r="AD170" s="193">
        <f t="shared" si="1647"/>
        <v>4.2171850289931473E-3</v>
      </c>
      <c r="AE170" s="134">
        <f t="shared" si="1648"/>
        <v>238</v>
      </c>
      <c r="AF170" s="193">
        <f t="shared" si="1649"/>
        <v>9.6032796410471606E-4</v>
      </c>
      <c r="AG170" s="134">
        <f t="shared" si="1650"/>
        <v>30</v>
      </c>
      <c r="AH170" s="193">
        <f t="shared" si="1651"/>
        <v>2.0926339285714285E-3</v>
      </c>
      <c r="AI170" s="134">
        <f t="shared" si="1652"/>
        <v>49636</v>
      </c>
      <c r="AJ170" s="193">
        <f t="shared" si="1653"/>
        <v>1.0415403281074459E-2</v>
      </c>
    </row>
    <row r="171" spans="1:36" x14ac:dyDescent="0.3">
      <c r="A171" s="50">
        <v>44046</v>
      </c>
      <c r="B171" s="18">
        <f t="shared" si="1631"/>
        <v>170</v>
      </c>
      <c r="C171" s="10">
        <v>191295</v>
      </c>
      <c r="D171" s="10">
        <v>248229</v>
      </c>
      <c r="E171" s="23">
        <v>14389</v>
      </c>
      <c r="F171" s="23">
        <v>4863916</v>
      </c>
      <c r="H171">
        <f t="shared" si="1632"/>
        <v>170</v>
      </c>
      <c r="I171" s="51">
        <v>44046</v>
      </c>
      <c r="J171" s="37">
        <f t="shared" si="1633"/>
        <v>795</v>
      </c>
      <c r="K171" s="204">
        <f t="shared" si="1634"/>
        <v>4.1732283464566925E-3</v>
      </c>
      <c r="L171" s="205">
        <f t="shared" si="1635"/>
        <v>191295</v>
      </c>
      <c r="M171" s="37">
        <f t="shared" si="1636"/>
        <v>159</v>
      </c>
      <c r="N171" s="204">
        <f t="shared" si="1637"/>
        <v>6.4094811948240413E-4</v>
      </c>
      <c r="O171" s="205">
        <f t="shared" si="1638"/>
        <v>248229</v>
      </c>
      <c r="P171" s="134">
        <f t="shared" si="1639"/>
        <v>23</v>
      </c>
      <c r="Q171" s="206">
        <f t="shared" si="1640"/>
        <v>1.6010023666991507E-3</v>
      </c>
      <c r="R171" s="205">
        <f t="shared" si="1641"/>
        <v>14389</v>
      </c>
      <c r="S171" s="134">
        <f t="shared" si="1642"/>
        <v>48646</v>
      </c>
      <c r="T171" s="207">
        <f t="shared" si="1643"/>
        <v>1.0102444930398503E-2</v>
      </c>
      <c r="U171" s="196">
        <f t="shared" si="1644"/>
        <v>4863916</v>
      </c>
      <c r="Z171" s="272"/>
      <c r="AA171" s="68">
        <f t="shared" si="1645"/>
        <v>170</v>
      </c>
      <c r="AB171" s="19">
        <v>44046</v>
      </c>
      <c r="AC171" s="134">
        <f t="shared" si="1646"/>
        <v>795</v>
      </c>
      <c r="AD171" s="193">
        <f t="shared" si="1647"/>
        <v>4.1732283464566925E-3</v>
      </c>
      <c r="AE171" s="134">
        <f t="shared" si="1648"/>
        <v>159</v>
      </c>
      <c r="AF171" s="193">
        <f t="shared" si="1649"/>
        <v>6.4094811948240413E-4</v>
      </c>
      <c r="AG171" s="134">
        <f t="shared" si="1650"/>
        <v>23</v>
      </c>
      <c r="AH171" s="193">
        <f t="shared" si="1651"/>
        <v>1.6010023666991507E-3</v>
      </c>
      <c r="AI171" s="134">
        <f t="shared" si="1652"/>
        <v>48646</v>
      </c>
      <c r="AJ171" s="193">
        <f t="shared" si="1653"/>
        <v>1.0102444930398503E-2</v>
      </c>
    </row>
    <row r="172" spans="1:36" x14ac:dyDescent="0.3">
      <c r="A172" s="50">
        <v>44047</v>
      </c>
      <c r="B172" s="18">
        <f t="shared" si="1631"/>
        <v>171</v>
      </c>
      <c r="C172" s="10">
        <v>192334</v>
      </c>
      <c r="D172" s="10">
        <v>248419</v>
      </c>
      <c r="E172" s="23">
        <v>14423</v>
      </c>
      <c r="F172" s="23">
        <v>4918420</v>
      </c>
      <c r="H172">
        <f t="shared" si="1632"/>
        <v>171</v>
      </c>
      <c r="I172" s="51">
        <v>44047</v>
      </c>
      <c r="J172" s="37">
        <f t="shared" si="1633"/>
        <v>1039</v>
      </c>
      <c r="K172" s="204">
        <f t="shared" si="1634"/>
        <v>5.4314017616769912E-3</v>
      </c>
      <c r="L172" s="205">
        <f t="shared" si="1635"/>
        <v>192334</v>
      </c>
      <c r="M172" s="37">
        <f t="shared" si="1636"/>
        <v>190</v>
      </c>
      <c r="N172" s="204">
        <f t="shared" si="1637"/>
        <v>7.6542225122769704E-4</v>
      </c>
      <c r="O172" s="205">
        <f t="shared" si="1638"/>
        <v>248419</v>
      </c>
      <c r="P172" s="134">
        <f t="shared" si="1639"/>
        <v>34</v>
      </c>
      <c r="Q172" s="206">
        <f t="shared" si="1640"/>
        <v>2.3629161164778652E-3</v>
      </c>
      <c r="R172" s="205">
        <f t="shared" si="1641"/>
        <v>14423</v>
      </c>
      <c r="S172" s="134">
        <f t="shared" si="1642"/>
        <v>54504</v>
      </c>
      <c r="T172" s="207">
        <f t="shared" si="1643"/>
        <v>1.1205785626232033E-2</v>
      </c>
      <c r="U172" s="196">
        <f t="shared" si="1644"/>
        <v>4918420</v>
      </c>
      <c r="Z172" s="272"/>
      <c r="AA172" s="68">
        <f t="shared" si="1645"/>
        <v>171</v>
      </c>
      <c r="AB172" s="19">
        <v>44047</v>
      </c>
      <c r="AC172" s="134">
        <f t="shared" si="1646"/>
        <v>1039</v>
      </c>
      <c r="AD172" s="193">
        <f t="shared" si="1647"/>
        <v>5.4314017616769912E-3</v>
      </c>
      <c r="AE172" s="134">
        <f t="shared" si="1648"/>
        <v>190</v>
      </c>
      <c r="AF172" s="193">
        <f t="shared" si="1649"/>
        <v>7.6542225122769704E-4</v>
      </c>
      <c r="AG172" s="134">
        <f t="shared" si="1650"/>
        <v>34</v>
      </c>
      <c r="AH172" s="193">
        <f t="shared" si="1651"/>
        <v>2.3629161164778652E-3</v>
      </c>
      <c r="AI172" s="134">
        <f t="shared" si="1652"/>
        <v>54504</v>
      </c>
      <c r="AJ172" s="193">
        <f t="shared" si="1653"/>
        <v>1.1205785626232033E-2</v>
      </c>
    </row>
    <row r="173" spans="1:36" x14ac:dyDescent="0.3">
      <c r="A173" s="50">
        <v>44048</v>
      </c>
      <c r="B173" s="18">
        <f t="shared" si="1631"/>
        <v>172</v>
      </c>
      <c r="C173" s="10">
        <v>194029</v>
      </c>
      <c r="D173" s="10">
        <v>248803</v>
      </c>
      <c r="E173" s="23">
        <v>14456</v>
      </c>
      <c r="F173" s="23">
        <v>4980038</v>
      </c>
      <c r="H173">
        <f t="shared" si="1632"/>
        <v>172</v>
      </c>
      <c r="I173" s="51">
        <v>44048</v>
      </c>
      <c r="J173" s="37">
        <f t="shared" si="1633"/>
        <v>1695</v>
      </c>
      <c r="K173" s="204">
        <f t="shared" si="1634"/>
        <v>8.8127944097247495E-3</v>
      </c>
      <c r="L173" s="205">
        <f t="shared" si="1635"/>
        <v>194029</v>
      </c>
      <c r="M173" s="37">
        <f t="shared" si="1636"/>
        <v>384</v>
      </c>
      <c r="N173" s="204">
        <f t="shared" si="1637"/>
        <v>1.5457754841618394E-3</v>
      </c>
      <c r="O173" s="205">
        <f t="shared" si="1638"/>
        <v>248803</v>
      </c>
      <c r="P173" s="134">
        <f t="shared" si="1639"/>
        <v>33</v>
      </c>
      <c r="Q173" s="206">
        <f t="shared" si="1640"/>
        <v>2.2880122027317479E-3</v>
      </c>
      <c r="R173" s="205">
        <f t="shared" si="1641"/>
        <v>14456</v>
      </c>
      <c r="S173" s="134">
        <f t="shared" si="1642"/>
        <v>61618</v>
      </c>
      <c r="T173" s="207">
        <f t="shared" si="1643"/>
        <v>1.2528006961585224E-2</v>
      </c>
      <c r="U173" s="196">
        <f t="shared" si="1644"/>
        <v>4980038</v>
      </c>
      <c r="Z173" s="272"/>
      <c r="AA173" s="68">
        <f t="shared" si="1645"/>
        <v>172</v>
      </c>
      <c r="AB173" s="19">
        <v>44048</v>
      </c>
      <c r="AC173" s="134">
        <f t="shared" si="1646"/>
        <v>1695</v>
      </c>
      <c r="AD173" s="193">
        <f t="shared" si="1647"/>
        <v>8.8127944097247495E-3</v>
      </c>
      <c r="AE173" s="134">
        <f t="shared" si="1648"/>
        <v>384</v>
      </c>
      <c r="AF173" s="193">
        <f t="shared" si="1649"/>
        <v>1.5457754841618394E-3</v>
      </c>
      <c r="AG173" s="134">
        <f t="shared" si="1650"/>
        <v>33</v>
      </c>
      <c r="AH173" s="193">
        <f t="shared" si="1651"/>
        <v>2.2880122027317479E-3</v>
      </c>
      <c r="AI173" s="134">
        <f t="shared" si="1652"/>
        <v>61618</v>
      </c>
      <c r="AJ173" s="193">
        <f t="shared" si="1653"/>
        <v>1.2528006961585224E-2</v>
      </c>
    </row>
    <row r="174" spans="1:36" x14ac:dyDescent="0.3">
      <c r="A174" s="50">
        <v>44049</v>
      </c>
      <c r="B174" s="18">
        <f t="shared" si="1631"/>
        <v>173</v>
      </c>
      <c r="C174" s="10">
        <v>195633</v>
      </c>
      <c r="D174" s="10">
        <v>249204</v>
      </c>
      <c r="E174" s="23">
        <v>14499</v>
      </c>
      <c r="F174" s="23">
        <v>5038972</v>
      </c>
      <c r="H174">
        <f t="shared" ref="H174:H177" si="1654">B174</f>
        <v>173</v>
      </c>
      <c r="I174" s="51">
        <v>44049</v>
      </c>
      <c r="J174" s="37">
        <f t="shared" ref="J174:J177" si="1655">C174-C173</f>
        <v>1604</v>
      </c>
      <c r="K174" s="204">
        <f t="shared" ref="K174:K177" si="1656">J174/C173</f>
        <v>8.266805477531709E-3</v>
      </c>
      <c r="L174" s="205">
        <f t="shared" ref="L174:L177" si="1657">C174</f>
        <v>195633</v>
      </c>
      <c r="M174" s="37">
        <f t="shared" ref="M174:M177" si="1658">D174-D173</f>
        <v>401</v>
      </c>
      <c r="N174" s="204">
        <f t="shared" ref="N174:N177" si="1659">M174/D173</f>
        <v>1.6117169005196883E-3</v>
      </c>
      <c r="O174" s="205">
        <f t="shared" ref="O174:O177" si="1660">D174</f>
        <v>249204</v>
      </c>
      <c r="P174" s="134">
        <f t="shared" ref="P174:P177" si="1661">E174-E173</f>
        <v>43</v>
      </c>
      <c r="Q174" s="206">
        <f t="shared" ref="Q174:Q177" si="1662">P174/E173</f>
        <v>2.9745434421693416E-3</v>
      </c>
      <c r="R174" s="205">
        <f t="shared" ref="R174:R177" si="1663">E174</f>
        <v>14499</v>
      </c>
      <c r="S174" s="134">
        <f t="shared" ref="S174:S177" si="1664">F174-F173</f>
        <v>58934</v>
      </c>
      <c r="T174" s="207">
        <f t="shared" ref="T174:T177" si="1665">S174/F173</f>
        <v>1.1834046246233463E-2</v>
      </c>
      <c r="U174" s="196">
        <f t="shared" ref="U174:U177" si="1666">F174</f>
        <v>5038972</v>
      </c>
      <c r="Z174" s="272"/>
      <c r="AA174" s="68">
        <f t="shared" ref="AA174:AA188" si="1667">B174</f>
        <v>173</v>
      </c>
      <c r="AB174" s="19">
        <v>44049</v>
      </c>
      <c r="AC174" s="134">
        <f t="shared" ref="AC174:AC188" si="1668">C174-C173</f>
        <v>1604</v>
      </c>
      <c r="AD174" s="193">
        <f t="shared" ref="AD174:AD188" si="1669">AC174/C173</f>
        <v>8.266805477531709E-3</v>
      </c>
      <c r="AE174" s="134">
        <f t="shared" ref="AE174:AE188" si="1670">D174-D173</f>
        <v>401</v>
      </c>
      <c r="AF174" s="193">
        <f t="shared" ref="AF174:AF188" si="1671">AE174/D173</f>
        <v>1.6117169005196883E-3</v>
      </c>
      <c r="AG174" s="134">
        <f t="shared" ref="AG174:AG188" si="1672">E174-E173</f>
        <v>43</v>
      </c>
      <c r="AH174" s="193">
        <f t="shared" ref="AH174:AH188" si="1673">AG174/E173</f>
        <v>2.9745434421693416E-3</v>
      </c>
      <c r="AI174" s="134">
        <f t="shared" ref="AI174:AI188" si="1674">F174-F173</f>
        <v>58934</v>
      </c>
      <c r="AJ174" s="193">
        <f t="shared" ref="AJ174:AJ188" si="1675">AI174/F173</f>
        <v>1.1834046246233463E-2</v>
      </c>
    </row>
    <row r="175" spans="1:36" x14ac:dyDescent="0.3">
      <c r="A175" s="50">
        <v>44050</v>
      </c>
      <c r="B175" s="18">
        <f t="shared" si="1631"/>
        <v>174</v>
      </c>
      <c r="C175" s="10">
        <v>197921</v>
      </c>
      <c r="D175" s="10">
        <v>249756</v>
      </c>
      <c r="E175" s="23">
        <v>14519</v>
      </c>
      <c r="F175" s="23">
        <v>5102425</v>
      </c>
      <c r="H175">
        <f t="shared" si="1654"/>
        <v>174</v>
      </c>
      <c r="I175" s="51">
        <v>44050</v>
      </c>
      <c r="J175" s="37">
        <f t="shared" si="1655"/>
        <v>2288</v>
      </c>
      <c r="K175" s="204">
        <f t="shared" si="1656"/>
        <v>1.1695368368322318E-2</v>
      </c>
      <c r="L175" s="205">
        <f t="shared" si="1657"/>
        <v>197921</v>
      </c>
      <c r="M175" s="37">
        <f t="shared" si="1658"/>
        <v>552</v>
      </c>
      <c r="N175" s="204">
        <f t="shared" si="1659"/>
        <v>2.2150527278855876E-3</v>
      </c>
      <c r="O175" s="205">
        <f t="shared" si="1660"/>
        <v>249756</v>
      </c>
      <c r="P175" s="134">
        <f t="shared" si="1661"/>
        <v>20</v>
      </c>
      <c r="Q175" s="206">
        <f t="shared" si="1662"/>
        <v>1.3794054762397406E-3</v>
      </c>
      <c r="R175" s="205">
        <f t="shared" si="1663"/>
        <v>14519</v>
      </c>
      <c r="S175" s="134">
        <f t="shared" si="1664"/>
        <v>63453</v>
      </c>
      <c r="T175" s="207">
        <f t="shared" si="1665"/>
        <v>1.2592449412300763E-2</v>
      </c>
      <c r="U175" s="196">
        <f t="shared" si="1666"/>
        <v>5102425</v>
      </c>
      <c r="Z175" s="272"/>
      <c r="AA175" s="68">
        <f t="shared" si="1667"/>
        <v>174</v>
      </c>
      <c r="AB175" s="19">
        <v>44050</v>
      </c>
      <c r="AC175" s="134">
        <f t="shared" si="1668"/>
        <v>2288</v>
      </c>
      <c r="AD175" s="193">
        <f t="shared" si="1669"/>
        <v>1.1695368368322318E-2</v>
      </c>
      <c r="AE175" s="134">
        <f t="shared" si="1670"/>
        <v>552</v>
      </c>
      <c r="AF175" s="193">
        <f t="shared" si="1671"/>
        <v>2.2150527278855876E-3</v>
      </c>
      <c r="AG175" s="134">
        <f t="shared" si="1672"/>
        <v>20</v>
      </c>
      <c r="AH175" s="193">
        <f t="shared" si="1673"/>
        <v>1.3794054762397406E-3</v>
      </c>
      <c r="AI175" s="134">
        <f t="shared" si="1674"/>
        <v>63453</v>
      </c>
      <c r="AJ175" s="193">
        <f t="shared" si="1675"/>
        <v>1.2592449412300763E-2</v>
      </c>
    </row>
    <row r="176" spans="1:36" x14ac:dyDescent="0.3">
      <c r="A176" s="50">
        <v>44051</v>
      </c>
      <c r="B176" s="18">
        <f t="shared" si="1631"/>
        <v>175</v>
      </c>
      <c r="C176" s="10">
        <v>199956</v>
      </c>
      <c r="D176" s="10">
        <v>250103</v>
      </c>
      <c r="E176" s="23">
        <v>14562</v>
      </c>
      <c r="F176" s="23">
        <v>5158579</v>
      </c>
      <c r="H176">
        <f t="shared" si="1654"/>
        <v>175</v>
      </c>
      <c r="I176" s="51">
        <v>44051</v>
      </c>
      <c r="J176" s="37">
        <f t="shared" si="1655"/>
        <v>2035</v>
      </c>
      <c r="K176" s="204">
        <f t="shared" si="1656"/>
        <v>1.0281880144097897E-2</v>
      </c>
      <c r="L176" s="205">
        <f t="shared" si="1657"/>
        <v>199956</v>
      </c>
      <c r="M176" s="37">
        <f t="shared" si="1658"/>
        <v>347</v>
      </c>
      <c r="N176" s="204">
        <f t="shared" si="1659"/>
        <v>1.389356011467192E-3</v>
      </c>
      <c r="O176" s="205">
        <f t="shared" si="1660"/>
        <v>250103</v>
      </c>
      <c r="P176" s="134">
        <f t="shared" si="1661"/>
        <v>43</v>
      </c>
      <c r="Q176" s="206">
        <f t="shared" si="1662"/>
        <v>2.9616364763413458E-3</v>
      </c>
      <c r="R176" s="205">
        <f t="shared" si="1663"/>
        <v>14562</v>
      </c>
      <c r="S176" s="134">
        <f t="shared" si="1664"/>
        <v>56154</v>
      </c>
      <c r="T176" s="207">
        <f t="shared" si="1665"/>
        <v>1.1005355296746155E-2</v>
      </c>
      <c r="U176" s="196">
        <f t="shared" si="1666"/>
        <v>5158579</v>
      </c>
      <c r="Z176" s="272"/>
      <c r="AA176" s="68">
        <f t="shared" si="1667"/>
        <v>175</v>
      </c>
      <c r="AB176" s="19">
        <v>44051</v>
      </c>
      <c r="AC176" s="134">
        <f t="shared" si="1668"/>
        <v>2035</v>
      </c>
      <c r="AD176" s="193">
        <f t="shared" si="1669"/>
        <v>1.0281880144097897E-2</v>
      </c>
      <c r="AE176" s="134">
        <f t="shared" si="1670"/>
        <v>347</v>
      </c>
      <c r="AF176" s="193">
        <f t="shared" si="1671"/>
        <v>1.389356011467192E-3</v>
      </c>
      <c r="AG176" s="134">
        <f t="shared" si="1672"/>
        <v>43</v>
      </c>
      <c r="AH176" s="193">
        <f t="shared" si="1673"/>
        <v>2.9616364763413458E-3</v>
      </c>
      <c r="AI176" s="134">
        <f t="shared" si="1674"/>
        <v>56154</v>
      </c>
      <c r="AJ176" s="193">
        <f t="shared" si="1675"/>
        <v>1.1005355296746155E-2</v>
      </c>
    </row>
    <row r="177" spans="1:36" x14ac:dyDescent="0.3">
      <c r="A177" s="50">
        <v>44052</v>
      </c>
      <c r="B177" s="18">
        <f t="shared" si="1631"/>
        <v>176</v>
      </c>
      <c r="C177" s="10">
        <v>201990</v>
      </c>
      <c r="D177" s="10">
        <v>250566</v>
      </c>
      <c r="E177" s="23">
        <v>14598</v>
      </c>
      <c r="F177" s="23">
        <v>5206590</v>
      </c>
      <c r="H177">
        <f t="shared" si="1654"/>
        <v>176</v>
      </c>
      <c r="I177" s="51">
        <v>44052</v>
      </c>
      <c r="J177" s="37">
        <f t="shared" si="1655"/>
        <v>2034</v>
      </c>
      <c r="K177" s="204">
        <f t="shared" si="1656"/>
        <v>1.0172237892336315E-2</v>
      </c>
      <c r="L177" s="205">
        <f t="shared" si="1657"/>
        <v>201990</v>
      </c>
      <c r="M177" s="37">
        <f t="shared" si="1658"/>
        <v>463</v>
      </c>
      <c r="N177" s="204">
        <f t="shared" si="1659"/>
        <v>1.8512372902364225E-3</v>
      </c>
      <c r="O177" s="205">
        <f t="shared" si="1660"/>
        <v>250566</v>
      </c>
      <c r="P177" s="134">
        <f t="shared" si="1661"/>
        <v>36</v>
      </c>
      <c r="Q177" s="206">
        <f t="shared" si="1662"/>
        <v>2.472187886279357E-3</v>
      </c>
      <c r="R177" s="205">
        <f t="shared" si="1663"/>
        <v>14598</v>
      </c>
      <c r="S177" s="134">
        <f t="shared" si="1664"/>
        <v>48011</v>
      </c>
      <c r="T177" s="207">
        <f t="shared" si="1665"/>
        <v>9.3070204023239737E-3</v>
      </c>
      <c r="U177" s="196">
        <f t="shared" si="1666"/>
        <v>5206590</v>
      </c>
      <c r="Z177" s="272"/>
      <c r="AA177" s="68">
        <f t="shared" si="1667"/>
        <v>176</v>
      </c>
      <c r="AB177" s="19">
        <v>44052</v>
      </c>
      <c r="AC177" s="134">
        <f t="shared" si="1668"/>
        <v>2034</v>
      </c>
      <c r="AD177" s="193">
        <f t="shared" si="1669"/>
        <v>1.0172237892336315E-2</v>
      </c>
      <c r="AE177" s="134">
        <f t="shared" si="1670"/>
        <v>463</v>
      </c>
      <c r="AF177" s="193">
        <f t="shared" si="1671"/>
        <v>1.8512372902364225E-3</v>
      </c>
      <c r="AG177" s="134">
        <f t="shared" si="1672"/>
        <v>36</v>
      </c>
      <c r="AH177" s="193">
        <f t="shared" si="1673"/>
        <v>2.472187886279357E-3</v>
      </c>
      <c r="AI177" s="134">
        <f t="shared" si="1674"/>
        <v>48011</v>
      </c>
      <c r="AJ177" s="193">
        <f t="shared" si="1675"/>
        <v>9.3070204023239737E-3</v>
      </c>
    </row>
    <row r="178" spans="1:36" x14ac:dyDescent="0.3">
      <c r="A178" s="50">
        <v>44053</v>
      </c>
      <c r="B178" s="18">
        <f t="shared" si="1631"/>
        <v>177</v>
      </c>
      <c r="C178" s="10">
        <v>202775</v>
      </c>
      <c r="D178" s="10">
        <v>250825</v>
      </c>
      <c r="E178" s="23">
        <v>14626</v>
      </c>
      <c r="F178" s="23">
        <v>5256430</v>
      </c>
      <c r="H178">
        <f t="shared" ref="H178:H193" si="1676">B178</f>
        <v>177</v>
      </c>
      <c r="I178" s="51">
        <v>44053</v>
      </c>
      <c r="J178" s="37">
        <f t="shared" ref="J178:J193" si="1677">C178-C177</f>
        <v>785</v>
      </c>
      <c r="K178" s="204">
        <f t="shared" ref="K178:K193" si="1678">J178/C177</f>
        <v>3.8863310064854695E-3</v>
      </c>
      <c r="L178" s="205">
        <f t="shared" ref="L178:L193" si="1679">C178</f>
        <v>202775</v>
      </c>
      <c r="M178" s="37">
        <f t="shared" ref="M178:M193" si="1680">D178-D177</f>
        <v>259</v>
      </c>
      <c r="N178" s="204">
        <f t="shared" ref="N178:N193" si="1681">M178/D177</f>
        <v>1.0336597942258727E-3</v>
      </c>
      <c r="O178" s="205">
        <f t="shared" ref="O178:O193" si="1682">D178</f>
        <v>250825</v>
      </c>
      <c r="P178" s="134">
        <f t="shared" ref="P178:P193" si="1683">E178-E177</f>
        <v>28</v>
      </c>
      <c r="Q178" s="206">
        <f t="shared" ref="Q178:Q193" si="1684">P178/E177</f>
        <v>1.9180709686258391E-3</v>
      </c>
      <c r="R178" s="205">
        <f t="shared" ref="R178:R193" si="1685">E178</f>
        <v>14626</v>
      </c>
      <c r="S178" s="134">
        <f t="shared" ref="S178:S193" si="1686">F178-F177</f>
        <v>49840</v>
      </c>
      <c r="T178" s="207">
        <f t="shared" ref="T178:T193" si="1687">S178/F177</f>
        <v>9.5724841018785811E-3</v>
      </c>
      <c r="U178" s="196">
        <f t="shared" ref="U178:U193" si="1688">F178</f>
        <v>5256430</v>
      </c>
      <c r="Z178" s="272"/>
      <c r="AA178" s="68">
        <f t="shared" si="1667"/>
        <v>177</v>
      </c>
      <c r="AB178" s="19">
        <v>44053</v>
      </c>
      <c r="AC178" s="134">
        <f t="shared" si="1668"/>
        <v>785</v>
      </c>
      <c r="AD178" s="193">
        <f t="shared" si="1669"/>
        <v>3.8863310064854695E-3</v>
      </c>
      <c r="AE178" s="134">
        <f t="shared" si="1670"/>
        <v>259</v>
      </c>
      <c r="AF178" s="193">
        <f t="shared" si="1671"/>
        <v>1.0336597942258727E-3</v>
      </c>
      <c r="AG178" s="134">
        <f t="shared" si="1672"/>
        <v>28</v>
      </c>
      <c r="AH178" s="193">
        <f t="shared" si="1673"/>
        <v>1.9180709686258391E-3</v>
      </c>
      <c r="AI178" s="134">
        <f t="shared" si="1674"/>
        <v>49840</v>
      </c>
      <c r="AJ178" s="193">
        <f t="shared" si="1675"/>
        <v>9.5724841018785811E-3</v>
      </c>
    </row>
    <row r="179" spans="1:36" x14ac:dyDescent="0.3">
      <c r="A179" s="50">
        <v>44054</v>
      </c>
      <c r="B179" s="18">
        <f t="shared" si="1631"/>
        <v>178</v>
      </c>
      <c r="C179" s="10">
        <v>204172</v>
      </c>
      <c r="D179" s="10">
        <v>251237</v>
      </c>
      <c r="E179" s="23">
        <v>14660</v>
      </c>
      <c r="F179" s="23">
        <v>5310989</v>
      </c>
      <c r="H179">
        <f t="shared" si="1676"/>
        <v>178</v>
      </c>
      <c r="I179" s="51">
        <v>44054</v>
      </c>
      <c r="J179" s="37">
        <f t="shared" si="1677"/>
        <v>1397</v>
      </c>
      <c r="K179" s="204">
        <f t="shared" si="1678"/>
        <v>6.8894094439649854E-3</v>
      </c>
      <c r="L179" s="205">
        <f t="shared" si="1679"/>
        <v>204172</v>
      </c>
      <c r="M179" s="37">
        <f t="shared" si="1680"/>
        <v>412</v>
      </c>
      <c r="N179" s="204">
        <f t="shared" si="1681"/>
        <v>1.6425794876906209E-3</v>
      </c>
      <c r="O179" s="205">
        <f t="shared" si="1682"/>
        <v>251237</v>
      </c>
      <c r="P179" s="134">
        <f t="shared" si="1683"/>
        <v>34</v>
      </c>
      <c r="Q179" s="206">
        <f t="shared" si="1684"/>
        <v>2.3246273759059211E-3</v>
      </c>
      <c r="R179" s="205">
        <f t="shared" si="1685"/>
        <v>14660</v>
      </c>
      <c r="S179" s="134">
        <f t="shared" si="1686"/>
        <v>54559</v>
      </c>
      <c r="T179" s="207">
        <f t="shared" si="1687"/>
        <v>1.0379478086838406E-2</v>
      </c>
      <c r="U179" s="196">
        <f t="shared" si="1688"/>
        <v>5310989</v>
      </c>
      <c r="Z179" s="272"/>
      <c r="AA179" s="68">
        <f t="shared" si="1667"/>
        <v>178</v>
      </c>
      <c r="AB179" s="19">
        <v>44054</v>
      </c>
      <c r="AC179" s="134">
        <f t="shared" si="1668"/>
        <v>1397</v>
      </c>
      <c r="AD179" s="193">
        <f t="shared" si="1669"/>
        <v>6.8894094439649854E-3</v>
      </c>
      <c r="AE179" s="134">
        <f t="shared" si="1670"/>
        <v>412</v>
      </c>
      <c r="AF179" s="193">
        <f t="shared" si="1671"/>
        <v>1.6425794876906209E-3</v>
      </c>
      <c r="AG179" s="134">
        <f t="shared" si="1672"/>
        <v>34</v>
      </c>
      <c r="AH179" s="193">
        <f t="shared" si="1673"/>
        <v>2.3246273759059211E-3</v>
      </c>
      <c r="AI179" s="134">
        <f t="shared" si="1674"/>
        <v>54559</v>
      </c>
      <c r="AJ179" s="193">
        <f t="shared" si="1675"/>
        <v>1.0379478086838406E-2</v>
      </c>
    </row>
    <row r="180" spans="1:36" x14ac:dyDescent="0.3">
      <c r="A180" s="50">
        <v>44055</v>
      </c>
      <c r="B180" s="18">
        <f t="shared" si="1631"/>
        <v>179</v>
      </c>
      <c r="C180" s="10">
        <v>206696</v>
      </c>
      <c r="D180" s="10">
        <v>251713</v>
      </c>
      <c r="E180" s="23">
        <v>14714</v>
      </c>
      <c r="F180" s="23">
        <v>5365374</v>
      </c>
      <c r="H180">
        <f t="shared" si="1676"/>
        <v>179</v>
      </c>
      <c r="I180" s="51">
        <v>44055</v>
      </c>
      <c r="J180" s="37">
        <f t="shared" si="1677"/>
        <v>2524</v>
      </c>
      <c r="K180" s="204">
        <f t="shared" si="1678"/>
        <v>1.2362126050584801E-2</v>
      </c>
      <c r="L180" s="205">
        <f t="shared" si="1679"/>
        <v>206696</v>
      </c>
      <c r="M180" s="37">
        <f t="shared" si="1680"/>
        <v>476</v>
      </c>
      <c r="N180" s="204">
        <f t="shared" si="1681"/>
        <v>1.8946253935527013E-3</v>
      </c>
      <c r="O180" s="205">
        <f t="shared" si="1682"/>
        <v>251713</v>
      </c>
      <c r="P180" s="134">
        <f t="shared" si="1683"/>
        <v>54</v>
      </c>
      <c r="Q180" s="206">
        <f t="shared" si="1684"/>
        <v>3.6834924965893586E-3</v>
      </c>
      <c r="R180" s="205">
        <f t="shared" si="1685"/>
        <v>14714</v>
      </c>
      <c r="S180" s="134">
        <f t="shared" si="1686"/>
        <v>54385</v>
      </c>
      <c r="T180" s="207">
        <f t="shared" si="1687"/>
        <v>1.0240088992841069E-2</v>
      </c>
      <c r="U180" s="196">
        <f t="shared" si="1688"/>
        <v>5365374</v>
      </c>
      <c r="Z180" s="272"/>
      <c r="AA180" s="68">
        <f t="shared" si="1667"/>
        <v>179</v>
      </c>
      <c r="AB180" s="19">
        <v>44055</v>
      </c>
      <c r="AC180" s="134">
        <f t="shared" si="1668"/>
        <v>2524</v>
      </c>
      <c r="AD180" s="193">
        <f t="shared" si="1669"/>
        <v>1.2362126050584801E-2</v>
      </c>
      <c r="AE180" s="134">
        <f t="shared" si="1670"/>
        <v>476</v>
      </c>
      <c r="AF180" s="193">
        <f t="shared" si="1671"/>
        <v>1.8946253935527013E-3</v>
      </c>
      <c r="AG180" s="134">
        <f t="shared" si="1672"/>
        <v>54</v>
      </c>
      <c r="AH180" s="193">
        <f t="shared" si="1673"/>
        <v>3.6834924965893586E-3</v>
      </c>
      <c r="AI180" s="134">
        <f t="shared" si="1674"/>
        <v>54385</v>
      </c>
      <c r="AJ180" s="193">
        <f t="shared" si="1675"/>
        <v>1.0240088992841069E-2</v>
      </c>
    </row>
    <row r="181" spans="1:36" x14ac:dyDescent="0.3">
      <c r="A181" s="50">
        <v>44056</v>
      </c>
      <c r="B181" s="18">
        <f t="shared" si="1631"/>
        <v>180</v>
      </c>
      <c r="C181" s="10">
        <v>209365</v>
      </c>
      <c r="D181" s="10">
        <v>252235</v>
      </c>
      <c r="E181" s="23">
        <v>14770</v>
      </c>
      <c r="F181" s="23">
        <v>5420154</v>
      </c>
      <c r="H181">
        <f t="shared" si="1676"/>
        <v>180</v>
      </c>
      <c r="I181" s="51">
        <v>44056</v>
      </c>
      <c r="J181" s="37">
        <f t="shared" si="1677"/>
        <v>2669</v>
      </c>
      <c r="K181" s="204">
        <f t="shared" si="1678"/>
        <v>1.2912683361071332E-2</v>
      </c>
      <c r="L181" s="205">
        <f t="shared" si="1679"/>
        <v>209365</v>
      </c>
      <c r="M181" s="37">
        <f t="shared" si="1680"/>
        <v>522</v>
      </c>
      <c r="N181" s="204">
        <f t="shared" si="1681"/>
        <v>2.0737903882596448E-3</v>
      </c>
      <c r="O181" s="205">
        <f t="shared" si="1682"/>
        <v>252235</v>
      </c>
      <c r="P181" s="134">
        <f t="shared" si="1683"/>
        <v>56</v>
      </c>
      <c r="Q181" s="206">
        <f t="shared" si="1684"/>
        <v>3.8058991436726928E-3</v>
      </c>
      <c r="R181" s="205">
        <f t="shared" si="1685"/>
        <v>14770</v>
      </c>
      <c r="S181" s="134">
        <f t="shared" si="1686"/>
        <v>54780</v>
      </c>
      <c r="T181" s="207">
        <f t="shared" si="1687"/>
        <v>1.0209912673375612E-2</v>
      </c>
      <c r="U181" s="196">
        <f t="shared" si="1688"/>
        <v>5420154</v>
      </c>
      <c r="Z181" s="272"/>
      <c r="AA181" s="68">
        <f t="shared" si="1667"/>
        <v>180</v>
      </c>
      <c r="AB181" s="19">
        <v>44056</v>
      </c>
      <c r="AC181" s="134">
        <f t="shared" si="1668"/>
        <v>2669</v>
      </c>
      <c r="AD181" s="193">
        <f t="shared" si="1669"/>
        <v>1.2912683361071332E-2</v>
      </c>
      <c r="AE181" s="134">
        <f t="shared" si="1670"/>
        <v>522</v>
      </c>
      <c r="AF181" s="193">
        <f t="shared" si="1671"/>
        <v>2.0737903882596448E-3</v>
      </c>
      <c r="AG181" s="134">
        <f t="shared" si="1672"/>
        <v>56</v>
      </c>
      <c r="AH181" s="193">
        <f t="shared" si="1673"/>
        <v>3.8058991436726928E-3</v>
      </c>
      <c r="AI181" s="134">
        <f t="shared" si="1674"/>
        <v>54780</v>
      </c>
      <c r="AJ181" s="193">
        <f t="shared" si="1675"/>
        <v>1.0209912673375612E-2</v>
      </c>
    </row>
    <row r="182" spans="1:36" x14ac:dyDescent="0.3">
      <c r="A182" s="50">
        <v>44057</v>
      </c>
      <c r="B182" s="18">
        <f t="shared" si="1631"/>
        <v>181</v>
      </c>
      <c r="C182" s="10">
        <v>212211</v>
      </c>
      <c r="D182" s="10">
        <v>252809</v>
      </c>
      <c r="E182" s="23">
        <v>14873</v>
      </c>
      <c r="F182" s="23">
        <v>5480169</v>
      </c>
      <c r="H182">
        <f t="shared" si="1676"/>
        <v>181</v>
      </c>
      <c r="I182" s="51">
        <v>44057</v>
      </c>
      <c r="J182" s="37">
        <f t="shared" si="1677"/>
        <v>2846</v>
      </c>
      <c r="K182" s="204">
        <f t="shared" si="1678"/>
        <v>1.359348506197311E-2</v>
      </c>
      <c r="L182" s="205">
        <f t="shared" si="1679"/>
        <v>212211</v>
      </c>
      <c r="M182" s="37">
        <f t="shared" si="1680"/>
        <v>574</v>
      </c>
      <c r="N182" s="204">
        <f t="shared" si="1681"/>
        <v>2.2756556385909966E-3</v>
      </c>
      <c r="O182" s="205">
        <f t="shared" si="1682"/>
        <v>252809</v>
      </c>
      <c r="P182" s="134">
        <f t="shared" si="1683"/>
        <v>103</v>
      </c>
      <c r="Q182" s="206">
        <f t="shared" si="1684"/>
        <v>6.9735951252538932E-3</v>
      </c>
      <c r="R182" s="205">
        <f t="shared" si="1685"/>
        <v>14873</v>
      </c>
      <c r="S182" s="134">
        <f t="shared" si="1686"/>
        <v>60015</v>
      </c>
      <c r="T182" s="207">
        <f t="shared" si="1687"/>
        <v>1.1072563620886048E-2</v>
      </c>
      <c r="U182" s="196">
        <f t="shared" si="1688"/>
        <v>5480169</v>
      </c>
      <c r="Z182" s="272"/>
      <c r="AA182" s="68">
        <f t="shared" si="1667"/>
        <v>181</v>
      </c>
      <c r="AB182" s="19">
        <v>44057</v>
      </c>
      <c r="AC182" s="134">
        <f t="shared" si="1668"/>
        <v>2846</v>
      </c>
      <c r="AD182" s="193">
        <f t="shared" si="1669"/>
        <v>1.359348506197311E-2</v>
      </c>
      <c r="AE182" s="134">
        <f t="shared" si="1670"/>
        <v>574</v>
      </c>
      <c r="AF182" s="193">
        <f t="shared" si="1671"/>
        <v>2.2756556385909966E-3</v>
      </c>
      <c r="AG182" s="134">
        <f t="shared" si="1672"/>
        <v>103</v>
      </c>
      <c r="AH182" s="193">
        <f t="shared" si="1673"/>
        <v>6.9735951252538932E-3</v>
      </c>
      <c r="AI182" s="134">
        <f t="shared" si="1674"/>
        <v>60015</v>
      </c>
      <c r="AJ182" s="193">
        <f t="shared" si="1675"/>
        <v>1.1072563620886048E-2</v>
      </c>
    </row>
    <row r="183" spans="1:36" x14ac:dyDescent="0.3">
      <c r="A183" s="50">
        <v>44058</v>
      </c>
      <c r="B183" s="18">
        <f t="shared" si="1631"/>
        <v>182</v>
      </c>
      <c r="C183" s="10">
        <v>215521</v>
      </c>
      <c r="D183" s="10">
        <v>253436</v>
      </c>
      <c r="E183" s="23">
        <v>15039</v>
      </c>
      <c r="F183" s="23">
        <v>5533733</v>
      </c>
      <c r="H183">
        <f t="shared" si="1676"/>
        <v>182</v>
      </c>
      <c r="I183" s="51">
        <v>44058</v>
      </c>
      <c r="J183" s="37">
        <f t="shared" si="1677"/>
        <v>3310</v>
      </c>
      <c r="K183" s="204">
        <f t="shared" si="1678"/>
        <v>1.5597683437710581E-2</v>
      </c>
      <c r="L183" s="205">
        <f t="shared" si="1679"/>
        <v>215521</v>
      </c>
      <c r="M183" s="37">
        <f t="shared" si="1680"/>
        <v>627</v>
      </c>
      <c r="N183" s="204">
        <f t="shared" si="1681"/>
        <v>2.48013322310519E-3</v>
      </c>
      <c r="O183" s="205">
        <f t="shared" si="1682"/>
        <v>253436</v>
      </c>
      <c r="P183" s="134">
        <f t="shared" si="1683"/>
        <v>166</v>
      </c>
      <c r="Q183" s="206">
        <f t="shared" si="1684"/>
        <v>1.1161164526322867E-2</v>
      </c>
      <c r="R183" s="205">
        <f t="shared" si="1685"/>
        <v>15039</v>
      </c>
      <c r="S183" s="134">
        <f t="shared" si="1686"/>
        <v>53564</v>
      </c>
      <c r="T183" s="207">
        <f t="shared" si="1687"/>
        <v>9.7741511256313439E-3</v>
      </c>
      <c r="U183" s="196">
        <f t="shared" si="1688"/>
        <v>5533733</v>
      </c>
      <c r="Z183" s="272"/>
      <c r="AA183" s="68">
        <f t="shared" si="1667"/>
        <v>182</v>
      </c>
      <c r="AB183" s="19">
        <v>44058</v>
      </c>
      <c r="AC183" s="134">
        <f t="shared" si="1668"/>
        <v>3310</v>
      </c>
      <c r="AD183" s="193">
        <f t="shared" si="1669"/>
        <v>1.5597683437710581E-2</v>
      </c>
      <c r="AE183" s="134">
        <f t="shared" si="1670"/>
        <v>627</v>
      </c>
      <c r="AF183" s="193">
        <f t="shared" si="1671"/>
        <v>2.48013322310519E-3</v>
      </c>
      <c r="AG183" s="134">
        <f t="shared" si="1672"/>
        <v>166</v>
      </c>
      <c r="AH183" s="193">
        <f t="shared" si="1673"/>
        <v>1.1161164526322867E-2</v>
      </c>
      <c r="AI183" s="134">
        <f t="shared" si="1674"/>
        <v>53564</v>
      </c>
      <c r="AJ183" s="193">
        <f t="shared" si="1675"/>
        <v>9.7741511256313439E-3</v>
      </c>
    </row>
    <row r="184" spans="1:36" x14ac:dyDescent="0.3">
      <c r="A184" s="50">
        <v>44059</v>
      </c>
      <c r="B184" s="18">
        <f t="shared" si="1631"/>
        <v>183</v>
      </c>
      <c r="C184" s="10">
        <v>218536</v>
      </c>
      <c r="D184" s="10">
        <v>253915</v>
      </c>
      <c r="E184" s="23">
        <v>15318</v>
      </c>
      <c r="F184" s="23">
        <v>5571415</v>
      </c>
      <c r="H184">
        <f t="shared" si="1676"/>
        <v>183</v>
      </c>
      <c r="I184" s="51">
        <v>44059</v>
      </c>
      <c r="J184" s="37">
        <f t="shared" si="1677"/>
        <v>3015</v>
      </c>
      <c r="K184" s="204">
        <f t="shared" si="1678"/>
        <v>1.3989356025630914E-2</v>
      </c>
      <c r="L184" s="205">
        <f t="shared" si="1679"/>
        <v>218536</v>
      </c>
      <c r="M184" s="37">
        <f t="shared" si="1680"/>
        <v>479</v>
      </c>
      <c r="N184" s="204">
        <f t="shared" si="1681"/>
        <v>1.8900235167853027E-3</v>
      </c>
      <c r="O184" s="205">
        <f t="shared" si="1682"/>
        <v>253915</v>
      </c>
      <c r="P184" s="134">
        <f t="shared" si="1683"/>
        <v>279</v>
      </c>
      <c r="Q184" s="206">
        <f t="shared" si="1684"/>
        <v>1.8551765409934171E-2</v>
      </c>
      <c r="R184" s="205">
        <f t="shared" si="1685"/>
        <v>15318</v>
      </c>
      <c r="S184" s="134">
        <f t="shared" si="1686"/>
        <v>37682</v>
      </c>
      <c r="T184" s="207">
        <f t="shared" si="1687"/>
        <v>6.809508156609652E-3</v>
      </c>
      <c r="U184" s="196">
        <f t="shared" si="1688"/>
        <v>5571415</v>
      </c>
      <c r="Z184" s="272"/>
      <c r="AA184" s="68">
        <f t="shared" si="1667"/>
        <v>183</v>
      </c>
      <c r="AB184" s="19">
        <v>44059</v>
      </c>
      <c r="AC184" s="134">
        <f t="shared" si="1668"/>
        <v>3015</v>
      </c>
      <c r="AD184" s="193">
        <f t="shared" si="1669"/>
        <v>1.3989356025630914E-2</v>
      </c>
      <c r="AE184" s="134">
        <f t="shared" si="1670"/>
        <v>479</v>
      </c>
      <c r="AF184" s="193">
        <f t="shared" si="1671"/>
        <v>1.8900235167853027E-3</v>
      </c>
      <c r="AG184" s="134">
        <f t="shared" si="1672"/>
        <v>279</v>
      </c>
      <c r="AH184" s="193">
        <f t="shared" si="1673"/>
        <v>1.8551765409934171E-2</v>
      </c>
      <c r="AI184" s="134">
        <f t="shared" si="1674"/>
        <v>37682</v>
      </c>
      <c r="AJ184" s="193">
        <f t="shared" si="1675"/>
        <v>6.809508156609652E-3</v>
      </c>
    </row>
    <row r="185" spans="1:36" x14ac:dyDescent="0.3">
      <c r="A185" s="50">
        <v>44060</v>
      </c>
      <c r="B185" s="18">
        <f t="shared" si="1631"/>
        <v>184</v>
      </c>
      <c r="C185" s="10">
        <v>219029</v>
      </c>
      <c r="D185" s="10">
        <v>254235</v>
      </c>
      <c r="E185" s="23">
        <v>15515</v>
      </c>
      <c r="F185" s="23">
        <v>5612773</v>
      </c>
      <c r="H185">
        <f t="shared" si="1676"/>
        <v>184</v>
      </c>
      <c r="I185" s="51">
        <v>44060</v>
      </c>
      <c r="J185" s="37">
        <f t="shared" si="1677"/>
        <v>493</v>
      </c>
      <c r="K185" s="204">
        <f t="shared" si="1678"/>
        <v>2.255921221217557E-3</v>
      </c>
      <c r="L185" s="205">
        <f t="shared" si="1679"/>
        <v>219029</v>
      </c>
      <c r="M185" s="37">
        <f t="shared" si="1680"/>
        <v>320</v>
      </c>
      <c r="N185" s="204">
        <f t="shared" si="1681"/>
        <v>1.2602642616623674E-3</v>
      </c>
      <c r="O185" s="205">
        <f t="shared" si="1682"/>
        <v>254235</v>
      </c>
      <c r="P185" s="134">
        <f t="shared" si="1683"/>
        <v>197</v>
      </c>
      <c r="Q185" s="206">
        <f t="shared" si="1684"/>
        <v>1.2860686773730251E-2</v>
      </c>
      <c r="R185" s="205">
        <f t="shared" si="1685"/>
        <v>15515</v>
      </c>
      <c r="S185" s="134">
        <f t="shared" si="1686"/>
        <v>41358</v>
      </c>
      <c r="T185" s="207">
        <f t="shared" si="1687"/>
        <v>7.4232488515036128E-3</v>
      </c>
      <c r="U185" s="196">
        <f t="shared" si="1688"/>
        <v>5612773</v>
      </c>
      <c r="Z185" s="272"/>
      <c r="AA185" s="68">
        <f t="shared" si="1667"/>
        <v>184</v>
      </c>
      <c r="AB185" s="19">
        <v>44060</v>
      </c>
      <c r="AC185" s="134">
        <f t="shared" si="1668"/>
        <v>493</v>
      </c>
      <c r="AD185" s="193">
        <f t="shared" si="1669"/>
        <v>2.255921221217557E-3</v>
      </c>
      <c r="AE185" s="134">
        <f t="shared" si="1670"/>
        <v>320</v>
      </c>
      <c r="AF185" s="193">
        <f t="shared" si="1671"/>
        <v>1.2602642616623674E-3</v>
      </c>
      <c r="AG185" s="134">
        <f t="shared" si="1672"/>
        <v>197</v>
      </c>
      <c r="AH185" s="193">
        <f t="shared" si="1673"/>
        <v>1.2860686773730251E-2</v>
      </c>
      <c r="AI185" s="134">
        <f t="shared" si="1674"/>
        <v>41358</v>
      </c>
      <c r="AJ185" s="193">
        <f t="shared" si="1675"/>
        <v>7.4232488515036128E-3</v>
      </c>
    </row>
    <row r="186" spans="1:36" x14ac:dyDescent="0.3">
      <c r="A186" s="50">
        <v>44061</v>
      </c>
      <c r="B186" s="18">
        <f t="shared" si="1631"/>
        <v>185</v>
      </c>
      <c r="C186" s="10">
        <v>221267</v>
      </c>
      <c r="D186" s="10">
        <v>254636</v>
      </c>
      <c r="E186" s="23">
        <v>15761</v>
      </c>
      <c r="F186" s="23">
        <v>5656768</v>
      </c>
      <c r="H186">
        <f t="shared" si="1676"/>
        <v>185</v>
      </c>
      <c r="I186" s="51">
        <v>44061</v>
      </c>
      <c r="J186" s="37">
        <f t="shared" si="1677"/>
        <v>2238</v>
      </c>
      <c r="K186" s="204">
        <f t="shared" si="1678"/>
        <v>1.0217825036867264E-2</v>
      </c>
      <c r="L186" s="205">
        <f t="shared" si="1679"/>
        <v>221267</v>
      </c>
      <c r="M186" s="37">
        <f t="shared" si="1680"/>
        <v>401</v>
      </c>
      <c r="N186" s="204">
        <f t="shared" si="1681"/>
        <v>1.5772808621944264E-3</v>
      </c>
      <c r="O186" s="205">
        <f t="shared" si="1682"/>
        <v>254636</v>
      </c>
      <c r="P186" s="134">
        <f t="shared" si="1683"/>
        <v>246</v>
      </c>
      <c r="Q186" s="206">
        <f t="shared" si="1684"/>
        <v>1.5855623590074121E-2</v>
      </c>
      <c r="R186" s="205">
        <f t="shared" si="1685"/>
        <v>15761</v>
      </c>
      <c r="S186" s="134">
        <f t="shared" si="1686"/>
        <v>43995</v>
      </c>
      <c r="T186" s="207">
        <f t="shared" si="1687"/>
        <v>7.8383715144011712E-3</v>
      </c>
      <c r="U186" s="196">
        <f t="shared" si="1688"/>
        <v>5656768</v>
      </c>
      <c r="Z186" s="272"/>
      <c r="AA186" s="68">
        <f t="shared" si="1667"/>
        <v>185</v>
      </c>
      <c r="AB186" s="19">
        <v>44061</v>
      </c>
      <c r="AC186" s="134">
        <f t="shared" si="1668"/>
        <v>2238</v>
      </c>
      <c r="AD186" s="193">
        <f t="shared" si="1669"/>
        <v>1.0217825036867264E-2</v>
      </c>
      <c r="AE186" s="134">
        <f t="shared" si="1670"/>
        <v>401</v>
      </c>
      <c r="AF186" s="193">
        <f t="shared" si="1671"/>
        <v>1.5772808621944264E-3</v>
      </c>
      <c r="AG186" s="134">
        <f t="shared" si="1672"/>
        <v>246</v>
      </c>
      <c r="AH186" s="193">
        <f t="shared" si="1673"/>
        <v>1.5855623590074121E-2</v>
      </c>
      <c r="AI186" s="134">
        <f t="shared" si="1674"/>
        <v>43995</v>
      </c>
      <c r="AJ186" s="193">
        <f t="shared" si="1675"/>
        <v>7.8383715144011712E-3</v>
      </c>
    </row>
    <row r="187" spans="1:36" x14ac:dyDescent="0.3">
      <c r="A187" s="50">
        <v>44062</v>
      </c>
      <c r="B187" s="18">
        <f t="shared" si="1631"/>
        <v>186</v>
      </c>
      <c r="C187" s="10">
        <v>225043</v>
      </c>
      <c r="D187" s="10">
        <v>255278</v>
      </c>
      <c r="E187" s="23">
        <v>16058</v>
      </c>
      <c r="F187" s="23">
        <v>5701761</v>
      </c>
      <c r="H187">
        <f t="shared" si="1676"/>
        <v>186</v>
      </c>
      <c r="I187" s="51">
        <v>44062</v>
      </c>
      <c r="J187" s="37">
        <f t="shared" si="1677"/>
        <v>3776</v>
      </c>
      <c r="K187" s="204">
        <f t="shared" si="1678"/>
        <v>1.706535543031722E-2</v>
      </c>
      <c r="L187" s="205">
        <f t="shared" si="1679"/>
        <v>225043</v>
      </c>
      <c r="M187" s="37">
        <f t="shared" si="1680"/>
        <v>642</v>
      </c>
      <c r="N187" s="204">
        <f t="shared" si="1681"/>
        <v>2.5212460139179063E-3</v>
      </c>
      <c r="O187" s="205">
        <f t="shared" si="1682"/>
        <v>255278</v>
      </c>
      <c r="P187" s="134">
        <f t="shared" si="1683"/>
        <v>297</v>
      </c>
      <c r="Q187" s="206">
        <f t="shared" si="1684"/>
        <v>1.8843981980838781E-2</v>
      </c>
      <c r="R187" s="205">
        <f t="shared" si="1685"/>
        <v>16058</v>
      </c>
      <c r="S187" s="134">
        <f t="shared" si="1686"/>
        <v>44993</v>
      </c>
      <c r="T187" s="207">
        <f t="shared" si="1687"/>
        <v>7.9538351228121782E-3</v>
      </c>
      <c r="U187" s="196">
        <f t="shared" si="1688"/>
        <v>5701761</v>
      </c>
      <c r="Z187" s="272"/>
      <c r="AA187" s="68">
        <f t="shared" si="1667"/>
        <v>186</v>
      </c>
      <c r="AB187" s="19">
        <v>44062</v>
      </c>
      <c r="AC187" s="134">
        <f t="shared" si="1668"/>
        <v>3776</v>
      </c>
      <c r="AD187" s="193">
        <f t="shared" si="1669"/>
        <v>1.706535543031722E-2</v>
      </c>
      <c r="AE187" s="134">
        <f t="shared" si="1670"/>
        <v>642</v>
      </c>
      <c r="AF187" s="193">
        <f t="shared" si="1671"/>
        <v>2.5212460139179063E-3</v>
      </c>
      <c r="AG187" s="134">
        <f t="shared" si="1672"/>
        <v>297</v>
      </c>
      <c r="AH187" s="193">
        <f t="shared" si="1673"/>
        <v>1.8843981980838781E-2</v>
      </c>
      <c r="AI187" s="134">
        <f t="shared" si="1674"/>
        <v>44993</v>
      </c>
      <c r="AJ187" s="193">
        <f t="shared" si="1675"/>
        <v>7.9538351228121782E-3</v>
      </c>
    </row>
    <row r="188" spans="1:36" x14ac:dyDescent="0.3">
      <c r="A188" s="50">
        <v>44063</v>
      </c>
      <c r="B188" s="18">
        <f t="shared" si="1631"/>
        <v>187</v>
      </c>
      <c r="C188" s="10">
        <v>229814</v>
      </c>
      <c r="D188" s="10">
        <v>256118</v>
      </c>
      <c r="E188" s="23">
        <v>16346</v>
      </c>
      <c r="F188" s="23">
        <v>5747118</v>
      </c>
      <c r="H188">
        <f t="shared" si="1676"/>
        <v>187</v>
      </c>
      <c r="I188" s="51">
        <v>44063</v>
      </c>
      <c r="J188" s="37">
        <f t="shared" si="1677"/>
        <v>4771</v>
      </c>
      <c r="K188" s="204">
        <f t="shared" si="1678"/>
        <v>2.1200392813817803E-2</v>
      </c>
      <c r="L188" s="205">
        <f t="shared" si="1679"/>
        <v>229814</v>
      </c>
      <c r="M188" s="37">
        <f t="shared" si="1680"/>
        <v>840</v>
      </c>
      <c r="N188" s="204">
        <f t="shared" si="1681"/>
        <v>3.2905303238038529E-3</v>
      </c>
      <c r="O188" s="205">
        <f t="shared" si="1682"/>
        <v>256118</v>
      </c>
      <c r="P188" s="134">
        <f t="shared" si="1683"/>
        <v>288</v>
      </c>
      <c r="Q188" s="206">
        <f t="shared" si="1684"/>
        <v>1.7934985676921162E-2</v>
      </c>
      <c r="R188" s="205">
        <f t="shared" si="1685"/>
        <v>16346</v>
      </c>
      <c r="S188" s="134">
        <f t="shared" si="1686"/>
        <v>45357</v>
      </c>
      <c r="T188" s="207">
        <f t="shared" si="1687"/>
        <v>7.9549107723035049E-3</v>
      </c>
      <c r="U188" s="196">
        <f t="shared" si="1688"/>
        <v>5747118</v>
      </c>
      <c r="Z188" s="272"/>
      <c r="AA188" s="68">
        <f t="shared" si="1667"/>
        <v>187</v>
      </c>
      <c r="AB188" s="19">
        <v>44063</v>
      </c>
      <c r="AC188" s="134">
        <f t="shared" si="1668"/>
        <v>4771</v>
      </c>
      <c r="AD188" s="193">
        <f t="shared" si="1669"/>
        <v>2.1200392813817803E-2</v>
      </c>
      <c r="AE188" s="134">
        <f t="shared" si="1670"/>
        <v>840</v>
      </c>
      <c r="AF188" s="193">
        <f t="shared" si="1671"/>
        <v>3.2905303238038529E-3</v>
      </c>
      <c r="AG188" s="134">
        <f t="shared" si="1672"/>
        <v>288</v>
      </c>
      <c r="AH188" s="193">
        <f t="shared" si="1673"/>
        <v>1.7934985676921162E-2</v>
      </c>
      <c r="AI188" s="134">
        <f t="shared" si="1674"/>
        <v>45357</v>
      </c>
      <c r="AJ188" s="193">
        <f t="shared" si="1675"/>
        <v>7.9549107723035049E-3</v>
      </c>
    </row>
    <row r="189" spans="1:36" x14ac:dyDescent="0.3">
      <c r="A189" s="50">
        <v>44064</v>
      </c>
      <c r="B189" s="18">
        <f t="shared" si="1631"/>
        <v>188</v>
      </c>
      <c r="C189" s="10">
        <v>234400</v>
      </c>
      <c r="D189" s="10">
        <v>257065</v>
      </c>
      <c r="E189" s="23">
        <v>16670</v>
      </c>
      <c r="F189" s="23">
        <v>5797599</v>
      </c>
      <c r="H189">
        <f t="shared" si="1676"/>
        <v>188</v>
      </c>
      <c r="I189" s="51">
        <v>44064</v>
      </c>
      <c r="J189" s="37">
        <f t="shared" si="1677"/>
        <v>4586</v>
      </c>
      <c r="K189" s="204">
        <f t="shared" si="1678"/>
        <v>1.9955268173392396E-2</v>
      </c>
      <c r="L189" s="205">
        <f t="shared" si="1679"/>
        <v>234400</v>
      </c>
      <c r="M189" s="37">
        <f t="shared" si="1680"/>
        <v>947</v>
      </c>
      <c r="N189" s="204">
        <f t="shared" si="1681"/>
        <v>3.6975144269438304E-3</v>
      </c>
      <c r="O189" s="205">
        <f t="shared" si="1682"/>
        <v>257065</v>
      </c>
      <c r="P189" s="134">
        <f t="shared" si="1683"/>
        <v>324</v>
      </c>
      <c r="Q189" s="206">
        <f t="shared" si="1684"/>
        <v>1.9821363024593173E-2</v>
      </c>
      <c r="R189" s="205">
        <f t="shared" si="1685"/>
        <v>16670</v>
      </c>
      <c r="S189" s="134">
        <f t="shared" si="1686"/>
        <v>50481</v>
      </c>
      <c r="T189" s="207">
        <f t="shared" si="1687"/>
        <v>8.7837068944817218E-3</v>
      </c>
      <c r="U189" s="196">
        <f t="shared" si="1688"/>
        <v>5797599</v>
      </c>
      <c r="Z189" s="272"/>
      <c r="AA189" s="68">
        <f t="shared" ref="AA189:AA193" si="1689">B189</f>
        <v>188</v>
      </c>
      <c r="AB189" s="19">
        <v>44064</v>
      </c>
      <c r="AC189" s="134">
        <f t="shared" ref="AC189:AC193" si="1690">C189-C188</f>
        <v>4586</v>
      </c>
      <c r="AD189" s="193">
        <f t="shared" ref="AD189:AD193" si="1691">AC189/C188</f>
        <v>1.9955268173392396E-2</v>
      </c>
      <c r="AE189" s="134">
        <f t="shared" ref="AE189:AE193" si="1692">D189-D188</f>
        <v>947</v>
      </c>
      <c r="AF189" s="193">
        <f t="shared" ref="AF189:AF193" si="1693">AE189/D188</f>
        <v>3.6975144269438304E-3</v>
      </c>
      <c r="AG189" s="134">
        <f t="shared" ref="AG189:AG193" si="1694">E189-E188</f>
        <v>324</v>
      </c>
      <c r="AH189" s="193">
        <f t="shared" ref="AH189:AH193" si="1695">AG189/E188</f>
        <v>1.9821363024593173E-2</v>
      </c>
      <c r="AI189" s="134">
        <f t="shared" ref="AI189:AI193" si="1696">F189-F188</f>
        <v>50481</v>
      </c>
      <c r="AJ189" s="193">
        <f t="shared" ref="AJ189:AJ193" si="1697">AI189/F188</f>
        <v>8.7837068944817218E-3</v>
      </c>
    </row>
    <row r="190" spans="1:36" x14ac:dyDescent="0.3">
      <c r="A190" s="50">
        <v>44065</v>
      </c>
      <c r="B190" s="18">
        <f t="shared" si="1631"/>
        <v>189</v>
      </c>
      <c r="C190" s="10">
        <v>238002</v>
      </c>
      <c r="D190" s="10">
        <v>258136</v>
      </c>
      <c r="E190" s="23">
        <v>17002</v>
      </c>
      <c r="F190" s="23">
        <v>5841428</v>
      </c>
      <c r="H190">
        <f t="shared" si="1676"/>
        <v>189</v>
      </c>
      <c r="I190" s="51">
        <v>44065</v>
      </c>
      <c r="J190" s="37">
        <f t="shared" si="1677"/>
        <v>3602</v>
      </c>
      <c r="K190" s="204">
        <f t="shared" si="1678"/>
        <v>1.5366894197952218E-2</v>
      </c>
      <c r="L190" s="205">
        <f t="shared" si="1679"/>
        <v>238002</v>
      </c>
      <c r="M190" s="37">
        <f t="shared" si="1680"/>
        <v>1071</v>
      </c>
      <c r="N190" s="204">
        <f t="shared" si="1681"/>
        <v>4.1662614513838913E-3</v>
      </c>
      <c r="O190" s="205">
        <f t="shared" si="1682"/>
        <v>258136</v>
      </c>
      <c r="P190" s="134">
        <f t="shared" si="1683"/>
        <v>332</v>
      </c>
      <c r="Q190" s="206">
        <f t="shared" si="1684"/>
        <v>1.9916016796640672E-2</v>
      </c>
      <c r="R190" s="205">
        <f t="shared" si="1685"/>
        <v>17002</v>
      </c>
      <c r="S190" s="134">
        <f t="shared" si="1686"/>
        <v>43829</v>
      </c>
      <c r="T190" s="207">
        <f t="shared" si="1687"/>
        <v>7.5598536566602826E-3</v>
      </c>
      <c r="U190" s="196">
        <f t="shared" si="1688"/>
        <v>5841428</v>
      </c>
      <c r="Z190" s="272"/>
      <c r="AA190" s="68">
        <f t="shared" si="1689"/>
        <v>189</v>
      </c>
      <c r="AB190" s="19">
        <v>44065</v>
      </c>
      <c r="AC190" s="134">
        <f t="shared" si="1690"/>
        <v>3602</v>
      </c>
      <c r="AD190" s="193">
        <f t="shared" si="1691"/>
        <v>1.5366894197952218E-2</v>
      </c>
      <c r="AE190" s="134">
        <f t="shared" si="1692"/>
        <v>1071</v>
      </c>
      <c r="AF190" s="193">
        <f t="shared" si="1693"/>
        <v>4.1662614513838913E-3</v>
      </c>
      <c r="AG190" s="134">
        <f t="shared" si="1694"/>
        <v>332</v>
      </c>
      <c r="AH190" s="193">
        <f t="shared" si="1695"/>
        <v>1.9916016796640672E-2</v>
      </c>
      <c r="AI190" s="134">
        <f t="shared" si="1696"/>
        <v>43829</v>
      </c>
      <c r="AJ190" s="193">
        <f t="shared" si="1697"/>
        <v>7.5598536566602826E-3</v>
      </c>
    </row>
    <row r="191" spans="1:36" x14ac:dyDescent="0.3">
      <c r="A191" s="50">
        <v>44066</v>
      </c>
      <c r="B191" s="18">
        <f t="shared" si="1631"/>
        <v>190</v>
      </c>
      <c r="C191" s="10">
        <v>242899</v>
      </c>
      <c r="D191" s="10">
        <v>259345</v>
      </c>
      <c r="E191" s="23">
        <v>17399</v>
      </c>
      <c r="F191" s="23">
        <v>5870133</v>
      </c>
      <c r="H191">
        <f t="shared" si="1676"/>
        <v>190</v>
      </c>
      <c r="I191" s="51">
        <v>44066</v>
      </c>
      <c r="J191" s="37">
        <f t="shared" si="1677"/>
        <v>4897</v>
      </c>
      <c r="K191" s="204">
        <f t="shared" si="1678"/>
        <v>2.0575457349097905E-2</v>
      </c>
      <c r="L191" s="205">
        <f t="shared" si="1679"/>
        <v>242899</v>
      </c>
      <c r="M191" s="37">
        <f t="shared" si="1680"/>
        <v>1209</v>
      </c>
      <c r="N191" s="204">
        <f t="shared" si="1681"/>
        <v>4.6835776489912292E-3</v>
      </c>
      <c r="O191" s="205">
        <f t="shared" si="1682"/>
        <v>259345</v>
      </c>
      <c r="P191" s="134">
        <f t="shared" si="1683"/>
        <v>397</v>
      </c>
      <c r="Q191" s="206">
        <f t="shared" si="1684"/>
        <v>2.3350194094812374E-2</v>
      </c>
      <c r="R191" s="205">
        <f t="shared" si="1685"/>
        <v>17399</v>
      </c>
      <c r="S191" s="134">
        <f t="shared" si="1686"/>
        <v>28705</v>
      </c>
      <c r="T191" s="207">
        <f t="shared" si="1687"/>
        <v>4.914038142728114E-3</v>
      </c>
      <c r="U191" s="196">
        <f t="shared" si="1688"/>
        <v>5870133</v>
      </c>
      <c r="Z191" s="272"/>
      <c r="AA191" s="68">
        <f t="shared" si="1689"/>
        <v>190</v>
      </c>
      <c r="AB191" s="19">
        <v>44066</v>
      </c>
      <c r="AC191" s="134">
        <f t="shared" si="1690"/>
        <v>4897</v>
      </c>
      <c r="AD191" s="193">
        <f t="shared" si="1691"/>
        <v>2.0575457349097905E-2</v>
      </c>
      <c r="AE191" s="134">
        <f t="shared" si="1692"/>
        <v>1209</v>
      </c>
      <c r="AF191" s="193">
        <f t="shared" si="1693"/>
        <v>4.6835776489912292E-3</v>
      </c>
      <c r="AG191" s="134">
        <f t="shared" si="1694"/>
        <v>397</v>
      </c>
      <c r="AH191" s="193">
        <f t="shared" si="1695"/>
        <v>2.3350194094812374E-2</v>
      </c>
      <c r="AI191" s="134">
        <f t="shared" si="1696"/>
        <v>28705</v>
      </c>
      <c r="AJ191" s="193">
        <f t="shared" si="1697"/>
        <v>4.914038142728114E-3</v>
      </c>
    </row>
    <row r="192" spans="1:36" x14ac:dyDescent="0.3">
      <c r="A192" s="50">
        <v>44067</v>
      </c>
      <c r="B192" s="18">
        <f t="shared" si="1631"/>
        <v>191</v>
      </c>
      <c r="C192" s="10">
        <v>244854</v>
      </c>
      <c r="D192" s="10">
        <v>260298</v>
      </c>
      <c r="E192" s="23">
        <v>17665</v>
      </c>
      <c r="F192" s="23">
        <v>5911560</v>
      </c>
      <c r="H192">
        <f t="shared" si="1676"/>
        <v>191</v>
      </c>
      <c r="I192" s="51">
        <v>44067</v>
      </c>
      <c r="J192" s="37">
        <f t="shared" si="1677"/>
        <v>1955</v>
      </c>
      <c r="K192" s="204">
        <f t="shared" si="1678"/>
        <v>8.0486127979118895E-3</v>
      </c>
      <c r="L192" s="205">
        <f t="shared" si="1679"/>
        <v>244854</v>
      </c>
      <c r="M192" s="37">
        <f t="shared" si="1680"/>
        <v>953</v>
      </c>
      <c r="N192" s="204">
        <f t="shared" si="1681"/>
        <v>3.6746418862904627E-3</v>
      </c>
      <c r="O192" s="205">
        <f t="shared" si="1682"/>
        <v>260298</v>
      </c>
      <c r="P192" s="134">
        <f t="shared" si="1683"/>
        <v>266</v>
      </c>
      <c r="Q192" s="206">
        <f t="shared" si="1684"/>
        <v>1.5288234956031956E-2</v>
      </c>
      <c r="R192" s="205">
        <f t="shared" si="1685"/>
        <v>17665</v>
      </c>
      <c r="S192" s="134">
        <f t="shared" si="1686"/>
        <v>41427</v>
      </c>
      <c r="T192" s="207">
        <f t="shared" si="1687"/>
        <v>7.0572506619526335E-3</v>
      </c>
      <c r="U192" s="196">
        <f t="shared" si="1688"/>
        <v>5911560</v>
      </c>
      <c r="Z192" s="272"/>
      <c r="AA192" s="68">
        <f t="shared" si="1689"/>
        <v>191</v>
      </c>
      <c r="AB192" s="19">
        <v>44067</v>
      </c>
      <c r="AC192" s="134">
        <f t="shared" si="1690"/>
        <v>1955</v>
      </c>
      <c r="AD192" s="193">
        <f t="shared" si="1691"/>
        <v>8.0486127979118895E-3</v>
      </c>
      <c r="AE192" s="134">
        <f t="shared" si="1692"/>
        <v>953</v>
      </c>
      <c r="AF192" s="193">
        <f t="shared" si="1693"/>
        <v>3.6746418862904627E-3</v>
      </c>
      <c r="AG192" s="134">
        <f t="shared" si="1694"/>
        <v>266</v>
      </c>
      <c r="AH192" s="193">
        <f t="shared" si="1695"/>
        <v>1.5288234956031956E-2</v>
      </c>
      <c r="AI192" s="134">
        <f t="shared" si="1696"/>
        <v>41427</v>
      </c>
      <c r="AJ192" s="193">
        <f t="shared" si="1697"/>
        <v>7.0572506619526335E-3</v>
      </c>
    </row>
    <row r="193" spans="1:36" x14ac:dyDescent="0.3">
      <c r="A193" s="50">
        <v>44068</v>
      </c>
      <c r="B193" s="18">
        <f t="shared" si="1631"/>
        <v>192</v>
      </c>
      <c r="C193" s="10">
        <v>248158</v>
      </c>
      <c r="D193" s="10">
        <v>261173</v>
      </c>
      <c r="E193" s="23">
        <v>17945</v>
      </c>
      <c r="F193" s="23">
        <v>5951706</v>
      </c>
      <c r="H193">
        <f t="shared" si="1676"/>
        <v>192</v>
      </c>
      <c r="I193" s="51">
        <v>44068</v>
      </c>
      <c r="J193" s="37">
        <f t="shared" si="1677"/>
        <v>3304</v>
      </c>
      <c r="K193" s="204">
        <f t="shared" si="1678"/>
        <v>1.349375546243884E-2</v>
      </c>
      <c r="L193" s="205">
        <f t="shared" si="1679"/>
        <v>248158</v>
      </c>
      <c r="M193" s="37">
        <f t="shared" si="1680"/>
        <v>875</v>
      </c>
      <c r="N193" s="204">
        <f t="shared" si="1681"/>
        <v>3.3615317828027875E-3</v>
      </c>
      <c r="O193" s="205">
        <f t="shared" si="1682"/>
        <v>261173</v>
      </c>
      <c r="P193" s="134">
        <f t="shared" si="1683"/>
        <v>280</v>
      </c>
      <c r="Q193" s="206">
        <f t="shared" si="1684"/>
        <v>1.5850551938862156E-2</v>
      </c>
      <c r="R193" s="205">
        <f t="shared" si="1685"/>
        <v>17945</v>
      </c>
      <c r="S193" s="134">
        <f t="shared" si="1686"/>
        <v>40146</v>
      </c>
      <c r="T193" s="207">
        <f t="shared" si="1687"/>
        <v>6.7911008261778618E-3</v>
      </c>
      <c r="U193" s="196">
        <f t="shared" si="1688"/>
        <v>5951706</v>
      </c>
      <c r="Z193" s="272"/>
      <c r="AA193" s="68">
        <f t="shared" si="1689"/>
        <v>192</v>
      </c>
      <c r="AB193" s="19">
        <v>44068</v>
      </c>
      <c r="AC193" s="134">
        <f t="shared" si="1690"/>
        <v>3304</v>
      </c>
      <c r="AD193" s="193">
        <f t="shared" si="1691"/>
        <v>1.349375546243884E-2</v>
      </c>
      <c r="AE193" s="134">
        <f t="shared" si="1692"/>
        <v>875</v>
      </c>
      <c r="AF193" s="193">
        <f t="shared" si="1693"/>
        <v>3.3615317828027875E-3</v>
      </c>
      <c r="AG193" s="134">
        <f t="shared" si="1694"/>
        <v>280</v>
      </c>
      <c r="AH193" s="193">
        <f t="shared" si="1695"/>
        <v>1.5850551938862156E-2</v>
      </c>
      <c r="AI193" s="134">
        <f t="shared" si="1696"/>
        <v>40146</v>
      </c>
      <c r="AJ193" s="193">
        <f t="shared" si="1697"/>
        <v>6.7911008261778618E-3</v>
      </c>
    </row>
    <row r="194" spans="1:36" x14ac:dyDescent="0.3">
      <c r="A194" s="50">
        <v>44069</v>
      </c>
      <c r="B194" s="18">
        <f t="shared" si="1631"/>
        <v>193</v>
      </c>
      <c r="C194" s="10">
        <v>253587</v>
      </c>
      <c r="D194" s="10">
        <v>262518</v>
      </c>
      <c r="E194" s="23">
        <v>18265</v>
      </c>
      <c r="F194" s="23">
        <v>5996586</v>
      </c>
      <c r="H194">
        <f t="shared" ref="H194:H204" si="1698">B194</f>
        <v>193</v>
      </c>
      <c r="I194" s="51">
        <v>44069</v>
      </c>
      <c r="J194" s="37">
        <f t="shared" ref="J194:J204" si="1699">C194-C193</f>
        <v>5429</v>
      </c>
      <c r="K194" s="204">
        <f t="shared" ref="K194:K204" si="1700">J194/C193</f>
        <v>2.1877191144351583E-2</v>
      </c>
      <c r="L194" s="205">
        <f t="shared" ref="L194:L204" si="1701">C194</f>
        <v>253587</v>
      </c>
      <c r="M194" s="37">
        <f t="shared" ref="M194:M204" si="1702">D194-D193</f>
        <v>1345</v>
      </c>
      <c r="N194" s="204">
        <f t="shared" ref="N194:N204" si="1703">M194/D193</f>
        <v>5.1498432073759535E-3</v>
      </c>
      <c r="O194" s="205">
        <f t="shared" ref="O194:O204" si="1704">D194</f>
        <v>262518</v>
      </c>
      <c r="P194" s="134">
        <f t="shared" ref="P194:P204" si="1705">E194-E193</f>
        <v>320</v>
      </c>
      <c r="Q194" s="206">
        <f t="shared" ref="Q194:Q204" si="1706">P194/E193</f>
        <v>1.7832265254945669E-2</v>
      </c>
      <c r="R194" s="205">
        <f t="shared" ref="R194:R204" si="1707">E194</f>
        <v>18265</v>
      </c>
      <c r="S194" s="134">
        <f t="shared" ref="S194:S204" si="1708">F194-F193</f>
        <v>44880</v>
      </c>
      <c r="T194" s="207">
        <f t="shared" ref="T194:T204" si="1709">S194/F193</f>
        <v>7.5406950544936189E-3</v>
      </c>
      <c r="U194" s="196">
        <f t="shared" ref="U194:U204" si="1710">F194</f>
        <v>5996586</v>
      </c>
      <c r="Z194" s="272"/>
      <c r="AA194" s="68">
        <f t="shared" ref="AA194:AA204" si="1711">B194</f>
        <v>193</v>
      </c>
      <c r="AB194" s="19">
        <v>44069</v>
      </c>
      <c r="AC194" s="134">
        <f t="shared" ref="AC194:AC204" si="1712">C194-C193</f>
        <v>5429</v>
      </c>
      <c r="AD194" s="193">
        <f t="shared" ref="AD194:AD204" si="1713">AC194/C193</f>
        <v>2.1877191144351583E-2</v>
      </c>
      <c r="AE194" s="134">
        <f t="shared" ref="AE194:AE204" si="1714">D194-D193</f>
        <v>1345</v>
      </c>
      <c r="AF194" s="193">
        <f t="shared" ref="AF194:AF204" si="1715">AE194/D193</f>
        <v>5.1498432073759535E-3</v>
      </c>
      <c r="AG194" s="134">
        <f t="shared" ref="AG194:AG204" si="1716">E194-E193</f>
        <v>320</v>
      </c>
      <c r="AH194" s="193">
        <f t="shared" ref="AH194:AH204" si="1717">AG194/E193</f>
        <v>1.7832265254945669E-2</v>
      </c>
      <c r="AI194" s="134">
        <f t="shared" ref="AI194:AI204" si="1718">F194-F193</f>
        <v>44880</v>
      </c>
      <c r="AJ194" s="193">
        <f t="shared" ref="AJ194:AJ204" si="1719">AI194/F193</f>
        <v>7.5406950544936189E-3</v>
      </c>
    </row>
    <row r="195" spans="1:36" x14ac:dyDescent="0.3">
      <c r="A195" s="50">
        <v>44070</v>
      </c>
      <c r="B195" s="18">
        <f t="shared" si="1631"/>
        <v>194</v>
      </c>
      <c r="C195" s="10">
        <v>259698</v>
      </c>
      <c r="D195" s="10">
        <v>263947</v>
      </c>
      <c r="E195" s="23">
        <v>18706</v>
      </c>
      <c r="F195" s="23">
        <v>6042616</v>
      </c>
      <c r="H195">
        <f t="shared" si="1698"/>
        <v>194</v>
      </c>
      <c r="I195" s="51">
        <v>44070</v>
      </c>
      <c r="J195" s="37">
        <f t="shared" si="1699"/>
        <v>6111</v>
      </c>
      <c r="K195" s="204">
        <f t="shared" si="1700"/>
        <v>2.4098238474369742E-2</v>
      </c>
      <c r="L195" s="205">
        <f t="shared" si="1701"/>
        <v>259698</v>
      </c>
      <c r="M195" s="37">
        <f t="shared" si="1702"/>
        <v>1429</v>
      </c>
      <c r="N195" s="204">
        <f t="shared" si="1703"/>
        <v>5.4434362596088651E-3</v>
      </c>
      <c r="O195" s="205">
        <f t="shared" si="1704"/>
        <v>263947</v>
      </c>
      <c r="P195" s="134">
        <f t="shared" si="1705"/>
        <v>441</v>
      </c>
      <c r="Q195" s="206">
        <f t="shared" si="1706"/>
        <v>2.4144538735286065E-2</v>
      </c>
      <c r="R195" s="205">
        <f t="shared" si="1707"/>
        <v>18706</v>
      </c>
      <c r="S195" s="134">
        <f t="shared" si="1708"/>
        <v>46030</v>
      </c>
      <c r="T195" s="207">
        <f t="shared" si="1709"/>
        <v>7.6760343302005509E-3</v>
      </c>
      <c r="U195" s="196">
        <f t="shared" si="1710"/>
        <v>6042616</v>
      </c>
      <c r="Z195" s="272"/>
      <c r="AA195" s="68">
        <f t="shared" si="1711"/>
        <v>194</v>
      </c>
      <c r="AB195" s="19">
        <v>44070</v>
      </c>
      <c r="AC195" s="134">
        <f t="shared" si="1712"/>
        <v>6111</v>
      </c>
      <c r="AD195" s="193">
        <f t="shared" si="1713"/>
        <v>2.4098238474369742E-2</v>
      </c>
      <c r="AE195" s="134">
        <f t="shared" si="1714"/>
        <v>1429</v>
      </c>
      <c r="AF195" s="193">
        <f t="shared" si="1715"/>
        <v>5.4434362596088651E-3</v>
      </c>
      <c r="AG195" s="134">
        <f t="shared" si="1716"/>
        <v>441</v>
      </c>
      <c r="AH195" s="193">
        <f t="shared" si="1717"/>
        <v>2.4144538735286065E-2</v>
      </c>
      <c r="AI195" s="134">
        <f t="shared" si="1718"/>
        <v>46030</v>
      </c>
      <c r="AJ195" s="193">
        <f t="shared" si="1719"/>
        <v>7.6760343302005509E-3</v>
      </c>
    </row>
    <row r="196" spans="1:36" x14ac:dyDescent="0.3">
      <c r="A196" s="50">
        <v>44071</v>
      </c>
      <c r="B196" s="18">
        <f t="shared" si="1631"/>
        <v>195</v>
      </c>
      <c r="C196" s="10">
        <v>267077</v>
      </c>
      <c r="D196" s="10">
        <v>265409</v>
      </c>
      <c r="E196" s="23">
        <v>19077</v>
      </c>
      <c r="F196" s="23">
        <v>6092306</v>
      </c>
      <c r="H196">
        <f t="shared" si="1698"/>
        <v>195</v>
      </c>
      <c r="I196" s="51">
        <v>44071</v>
      </c>
      <c r="J196" s="37">
        <f t="shared" si="1699"/>
        <v>7379</v>
      </c>
      <c r="K196" s="204">
        <f t="shared" si="1700"/>
        <v>2.8413772920854223E-2</v>
      </c>
      <c r="L196" s="205">
        <f t="shared" si="1701"/>
        <v>267077</v>
      </c>
      <c r="M196" s="37">
        <f t="shared" si="1702"/>
        <v>1462</v>
      </c>
      <c r="N196" s="204">
        <f t="shared" si="1703"/>
        <v>5.5389907822403738E-3</v>
      </c>
      <c r="O196" s="205">
        <f t="shared" si="1704"/>
        <v>265409</v>
      </c>
      <c r="P196" s="134">
        <f t="shared" si="1705"/>
        <v>371</v>
      </c>
      <c r="Q196" s="206">
        <f t="shared" si="1706"/>
        <v>1.9833208596172353E-2</v>
      </c>
      <c r="R196" s="205">
        <f t="shared" si="1707"/>
        <v>19077</v>
      </c>
      <c r="S196" s="134">
        <f t="shared" si="1708"/>
        <v>49690</v>
      </c>
      <c r="T196" s="207">
        <f t="shared" si="1709"/>
        <v>8.2232595948509724E-3</v>
      </c>
      <c r="U196" s="196">
        <f t="shared" si="1710"/>
        <v>6092306</v>
      </c>
      <c r="Z196" s="272"/>
      <c r="AA196" s="68">
        <f t="shared" si="1711"/>
        <v>195</v>
      </c>
      <c r="AB196" s="19">
        <v>44071</v>
      </c>
      <c r="AC196" s="134">
        <f t="shared" si="1712"/>
        <v>7379</v>
      </c>
      <c r="AD196" s="193">
        <f t="shared" si="1713"/>
        <v>2.8413772920854223E-2</v>
      </c>
      <c r="AE196" s="134">
        <f t="shared" si="1714"/>
        <v>1462</v>
      </c>
      <c r="AF196" s="193">
        <f t="shared" si="1715"/>
        <v>5.5389907822403738E-3</v>
      </c>
      <c r="AG196" s="134">
        <f t="shared" si="1716"/>
        <v>371</v>
      </c>
      <c r="AH196" s="193">
        <f t="shared" si="1717"/>
        <v>1.9833208596172353E-2</v>
      </c>
      <c r="AI196" s="134">
        <f t="shared" si="1718"/>
        <v>49690</v>
      </c>
      <c r="AJ196" s="193">
        <f t="shared" si="1719"/>
        <v>8.2232595948509724E-3</v>
      </c>
    </row>
    <row r="197" spans="1:36" x14ac:dyDescent="0.3">
      <c r="A197" s="50">
        <v>44072</v>
      </c>
      <c r="B197" s="18">
        <f t="shared" si="1631"/>
        <v>196</v>
      </c>
      <c r="C197" s="10">
        <v>272530</v>
      </c>
      <c r="D197" s="10">
        <v>266853</v>
      </c>
      <c r="E197" s="23">
        <v>19400</v>
      </c>
      <c r="F197" s="23">
        <v>6134984</v>
      </c>
      <c r="H197">
        <f t="shared" si="1698"/>
        <v>196</v>
      </c>
      <c r="I197" s="51">
        <v>44072</v>
      </c>
      <c r="J197" s="37">
        <f t="shared" si="1699"/>
        <v>5453</v>
      </c>
      <c r="K197" s="204">
        <f t="shared" si="1700"/>
        <v>2.0417332829109208E-2</v>
      </c>
      <c r="L197" s="205">
        <f t="shared" si="1701"/>
        <v>272530</v>
      </c>
      <c r="M197" s="37">
        <f t="shared" si="1702"/>
        <v>1444</v>
      </c>
      <c r="N197" s="204">
        <f t="shared" si="1703"/>
        <v>5.4406595104159999E-3</v>
      </c>
      <c r="O197" s="205">
        <f t="shared" si="1704"/>
        <v>266853</v>
      </c>
      <c r="P197" s="134">
        <f t="shared" si="1705"/>
        <v>323</v>
      </c>
      <c r="Q197" s="206">
        <f t="shared" si="1706"/>
        <v>1.6931383341196204E-2</v>
      </c>
      <c r="R197" s="205">
        <f t="shared" si="1707"/>
        <v>19400</v>
      </c>
      <c r="S197" s="134">
        <f t="shared" si="1708"/>
        <v>42678</v>
      </c>
      <c r="T197" s="207">
        <f t="shared" si="1709"/>
        <v>7.0052292186242775E-3</v>
      </c>
      <c r="U197" s="196">
        <f t="shared" si="1710"/>
        <v>6134984</v>
      </c>
      <c r="Z197" s="272"/>
      <c r="AA197" s="68">
        <f t="shared" si="1711"/>
        <v>196</v>
      </c>
      <c r="AB197" s="19">
        <v>44072</v>
      </c>
      <c r="AC197" s="134">
        <f t="shared" si="1712"/>
        <v>5453</v>
      </c>
      <c r="AD197" s="193">
        <f t="shared" si="1713"/>
        <v>2.0417332829109208E-2</v>
      </c>
      <c r="AE197" s="134">
        <f t="shared" si="1714"/>
        <v>1444</v>
      </c>
      <c r="AF197" s="193">
        <f t="shared" si="1715"/>
        <v>5.4406595104159999E-3</v>
      </c>
      <c r="AG197" s="134">
        <f t="shared" si="1716"/>
        <v>323</v>
      </c>
      <c r="AH197" s="193">
        <f t="shared" si="1717"/>
        <v>1.6931383341196204E-2</v>
      </c>
      <c r="AI197" s="134">
        <f t="shared" si="1718"/>
        <v>42678</v>
      </c>
      <c r="AJ197" s="193">
        <f t="shared" si="1719"/>
        <v>7.0052292186242775E-3</v>
      </c>
    </row>
    <row r="198" spans="1:36" x14ac:dyDescent="0.3">
      <c r="A198" s="50">
        <v>44073</v>
      </c>
      <c r="B198" s="18">
        <f t="shared" si="1631"/>
        <v>197</v>
      </c>
      <c r="C198" s="10">
        <v>277943</v>
      </c>
      <c r="D198" s="10">
        <v>268218</v>
      </c>
      <c r="E198" s="23">
        <v>19699</v>
      </c>
      <c r="F198" s="23">
        <v>6168975</v>
      </c>
      <c r="H198">
        <f t="shared" si="1698"/>
        <v>197</v>
      </c>
      <c r="I198" s="51">
        <v>44073</v>
      </c>
      <c r="J198" s="37">
        <f t="shared" si="1699"/>
        <v>5413</v>
      </c>
      <c r="K198" s="204">
        <f t="shared" si="1700"/>
        <v>1.9862033537592191E-2</v>
      </c>
      <c r="L198" s="205">
        <f t="shared" si="1701"/>
        <v>277943</v>
      </c>
      <c r="M198" s="37">
        <f t="shared" si="1702"/>
        <v>1365</v>
      </c>
      <c r="N198" s="204">
        <f t="shared" si="1703"/>
        <v>5.1151757709300624E-3</v>
      </c>
      <c r="O198" s="205">
        <f t="shared" si="1704"/>
        <v>268218</v>
      </c>
      <c r="P198" s="134">
        <f t="shared" si="1705"/>
        <v>299</v>
      </c>
      <c r="Q198" s="206">
        <f t="shared" si="1706"/>
        <v>1.5412371134020619E-2</v>
      </c>
      <c r="R198" s="205">
        <f t="shared" si="1707"/>
        <v>19699</v>
      </c>
      <c r="S198" s="134">
        <f t="shared" si="1708"/>
        <v>33991</v>
      </c>
      <c r="T198" s="207">
        <f t="shared" si="1709"/>
        <v>5.5405197470767649E-3</v>
      </c>
      <c r="U198" s="196">
        <f t="shared" si="1710"/>
        <v>6168975</v>
      </c>
      <c r="Z198" s="272"/>
      <c r="AA198" s="68">
        <f t="shared" si="1711"/>
        <v>197</v>
      </c>
      <c r="AB198" s="19">
        <v>44073</v>
      </c>
      <c r="AC198" s="134">
        <f t="shared" si="1712"/>
        <v>5413</v>
      </c>
      <c r="AD198" s="193">
        <f t="shared" si="1713"/>
        <v>1.9862033537592191E-2</v>
      </c>
      <c r="AE198" s="134">
        <f t="shared" si="1714"/>
        <v>1365</v>
      </c>
      <c r="AF198" s="193">
        <f t="shared" si="1715"/>
        <v>5.1151757709300624E-3</v>
      </c>
      <c r="AG198" s="134">
        <f t="shared" si="1716"/>
        <v>299</v>
      </c>
      <c r="AH198" s="193">
        <f t="shared" si="1717"/>
        <v>1.5412371134020619E-2</v>
      </c>
      <c r="AI198" s="134">
        <f t="shared" si="1718"/>
        <v>33991</v>
      </c>
      <c r="AJ198" s="193">
        <f t="shared" si="1719"/>
        <v>5.5405197470767649E-3</v>
      </c>
    </row>
    <row r="199" spans="1:36" x14ac:dyDescent="0.3">
      <c r="A199" s="50">
        <v>44074</v>
      </c>
      <c r="B199" s="18">
        <f t="shared" si="1631"/>
        <v>198</v>
      </c>
      <c r="C199" s="10">
        <v>281025</v>
      </c>
      <c r="D199" s="10">
        <v>269211</v>
      </c>
      <c r="E199" s="23">
        <v>19947</v>
      </c>
      <c r="F199" s="23">
        <v>6207546</v>
      </c>
      <c r="H199">
        <f t="shared" si="1698"/>
        <v>198</v>
      </c>
      <c r="I199" s="51">
        <v>44074</v>
      </c>
      <c r="J199" s="37">
        <f t="shared" si="1699"/>
        <v>3082</v>
      </c>
      <c r="K199" s="204">
        <f t="shared" si="1700"/>
        <v>1.1088604498044562E-2</v>
      </c>
      <c r="L199" s="205">
        <f t="shared" si="1701"/>
        <v>281025</v>
      </c>
      <c r="M199" s="37">
        <f t="shared" si="1702"/>
        <v>993</v>
      </c>
      <c r="N199" s="204">
        <f t="shared" si="1703"/>
        <v>3.7022123794823612E-3</v>
      </c>
      <c r="O199" s="205">
        <f t="shared" si="1704"/>
        <v>269211</v>
      </c>
      <c r="P199" s="134">
        <f t="shared" si="1705"/>
        <v>248</v>
      </c>
      <c r="Q199" s="206">
        <f t="shared" si="1706"/>
        <v>1.2589471546779024E-2</v>
      </c>
      <c r="R199" s="205">
        <f t="shared" si="1707"/>
        <v>19947</v>
      </c>
      <c r="S199" s="134">
        <f t="shared" si="1708"/>
        <v>38571</v>
      </c>
      <c r="T199" s="207">
        <f t="shared" si="1709"/>
        <v>6.2524163252404164E-3</v>
      </c>
      <c r="U199" s="196">
        <f t="shared" si="1710"/>
        <v>6207546</v>
      </c>
      <c r="Z199" s="272"/>
      <c r="AA199" s="68">
        <f t="shared" si="1711"/>
        <v>198</v>
      </c>
      <c r="AB199" s="19">
        <v>44074</v>
      </c>
      <c r="AC199" s="134">
        <f t="shared" si="1712"/>
        <v>3082</v>
      </c>
      <c r="AD199" s="193">
        <f t="shared" si="1713"/>
        <v>1.1088604498044562E-2</v>
      </c>
      <c r="AE199" s="134">
        <f t="shared" si="1714"/>
        <v>993</v>
      </c>
      <c r="AF199" s="193">
        <f t="shared" si="1715"/>
        <v>3.7022123794823612E-3</v>
      </c>
      <c r="AG199" s="134">
        <f t="shared" si="1716"/>
        <v>248</v>
      </c>
      <c r="AH199" s="193">
        <f t="shared" si="1717"/>
        <v>1.2589471546779024E-2</v>
      </c>
      <c r="AI199" s="134">
        <f t="shared" si="1718"/>
        <v>38571</v>
      </c>
      <c r="AJ199" s="193">
        <f t="shared" si="1719"/>
        <v>6.2524163252404164E-3</v>
      </c>
    </row>
    <row r="200" spans="1:36" x14ac:dyDescent="0.3">
      <c r="A200" s="323">
        <v>44075</v>
      </c>
      <c r="B200" s="18">
        <f t="shared" si="1631"/>
        <v>199</v>
      </c>
      <c r="C200" s="10">
        <v>286007</v>
      </c>
      <c r="D200" s="10">
        <v>270189</v>
      </c>
      <c r="E200" s="23">
        <v>20182</v>
      </c>
      <c r="F200" s="23">
        <v>6249526</v>
      </c>
      <c r="H200">
        <f t="shared" si="1698"/>
        <v>199</v>
      </c>
      <c r="I200" s="324">
        <v>44075</v>
      </c>
      <c r="J200" s="37">
        <f t="shared" si="1699"/>
        <v>4982</v>
      </c>
      <c r="K200" s="204">
        <f t="shared" si="1700"/>
        <v>1.7727960145894492E-2</v>
      </c>
      <c r="L200" s="205">
        <f t="shared" si="1701"/>
        <v>286007</v>
      </c>
      <c r="M200" s="37">
        <f t="shared" si="1702"/>
        <v>978</v>
      </c>
      <c r="N200" s="204">
        <f t="shared" si="1703"/>
        <v>3.6328381826894146E-3</v>
      </c>
      <c r="O200" s="205">
        <f t="shared" si="1704"/>
        <v>270189</v>
      </c>
      <c r="P200" s="134">
        <f t="shared" si="1705"/>
        <v>235</v>
      </c>
      <c r="Q200" s="206">
        <f t="shared" si="1706"/>
        <v>1.1781220233619091E-2</v>
      </c>
      <c r="R200" s="205">
        <f t="shared" si="1707"/>
        <v>20182</v>
      </c>
      <c r="S200" s="134">
        <f t="shared" si="1708"/>
        <v>41980</v>
      </c>
      <c r="T200" s="207">
        <f t="shared" si="1709"/>
        <v>6.7627368367467596E-3</v>
      </c>
      <c r="U200" s="196">
        <f t="shared" si="1710"/>
        <v>6249526</v>
      </c>
      <c r="Z200" s="272"/>
      <c r="AA200" s="68">
        <f t="shared" si="1711"/>
        <v>199</v>
      </c>
      <c r="AB200" s="19">
        <v>44075</v>
      </c>
      <c r="AC200" s="134">
        <f t="shared" si="1712"/>
        <v>4982</v>
      </c>
      <c r="AD200" s="193">
        <f t="shared" si="1713"/>
        <v>1.7727960145894492E-2</v>
      </c>
      <c r="AE200" s="134">
        <f t="shared" si="1714"/>
        <v>978</v>
      </c>
      <c r="AF200" s="193">
        <f t="shared" si="1715"/>
        <v>3.6328381826894146E-3</v>
      </c>
      <c r="AG200" s="134">
        <f t="shared" si="1716"/>
        <v>235</v>
      </c>
      <c r="AH200" s="193">
        <f t="shared" si="1717"/>
        <v>1.1781220233619091E-2</v>
      </c>
      <c r="AI200" s="134">
        <f t="shared" si="1718"/>
        <v>41980</v>
      </c>
      <c r="AJ200" s="193">
        <f t="shared" si="1719"/>
        <v>6.7627368367467596E-3</v>
      </c>
    </row>
    <row r="201" spans="1:36" x14ac:dyDescent="0.3">
      <c r="A201" s="323">
        <v>44076</v>
      </c>
      <c r="B201" s="18">
        <f t="shared" si="1631"/>
        <v>200</v>
      </c>
      <c r="C201" s="10">
        <v>293024</v>
      </c>
      <c r="D201" s="10">
        <v>271515</v>
      </c>
      <c r="E201" s="23">
        <v>20449</v>
      </c>
      <c r="F201" s="23">
        <v>6290737</v>
      </c>
      <c r="H201">
        <f t="shared" si="1698"/>
        <v>200</v>
      </c>
      <c r="I201" s="324">
        <v>44076</v>
      </c>
      <c r="J201" s="37">
        <f t="shared" si="1699"/>
        <v>7017</v>
      </c>
      <c r="K201" s="204">
        <f t="shared" si="1700"/>
        <v>2.4534364543525158E-2</v>
      </c>
      <c r="L201" s="205">
        <f t="shared" si="1701"/>
        <v>293024</v>
      </c>
      <c r="M201" s="37">
        <f t="shared" si="1702"/>
        <v>1326</v>
      </c>
      <c r="N201" s="204">
        <f t="shared" si="1703"/>
        <v>4.9076757380944452E-3</v>
      </c>
      <c r="O201" s="205">
        <f t="shared" si="1704"/>
        <v>271515</v>
      </c>
      <c r="P201" s="134">
        <f t="shared" si="1705"/>
        <v>267</v>
      </c>
      <c r="Q201" s="206">
        <f t="shared" si="1706"/>
        <v>1.3229610544049152E-2</v>
      </c>
      <c r="R201" s="205">
        <f t="shared" si="1707"/>
        <v>20449</v>
      </c>
      <c r="S201" s="134">
        <f t="shared" si="1708"/>
        <v>41211</v>
      </c>
      <c r="T201" s="207">
        <f t="shared" si="1709"/>
        <v>6.5942601086866424E-3</v>
      </c>
      <c r="U201" s="196">
        <f t="shared" si="1710"/>
        <v>6290737</v>
      </c>
      <c r="Z201" s="272"/>
      <c r="AA201" s="68">
        <f t="shared" si="1711"/>
        <v>200</v>
      </c>
      <c r="AB201" s="19">
        <v>44076</v>
      </c>
      <c r="AC201" s="134">
        <f t="shared" si="1712"/>
        <v>7017</v>
      </c>
      <c r="AD201" s="193">
        <f t="shared" si="1713"/>
        <v>2.4534364543525158E-2</v>
      </c>
      <c r="AE201" s="134">
        <f t="shared" si="1714"/>
        <v>1326</v>
      </c>
      <c r="AF201" s="193">
        <f t="shared" si="1715"/>
        <v>4.9076757380944452E-3</v>
      </c>
      <c r="AG201" s="134">
        <f t="shared" si="1716"/>
        <v>267</v>
      </c>
      <c r="AH201" s="193">
        <f t="shared" si="1717"/>
        <v>1.3229610544049152E-2</v>
      </c>
      <c r="AI201" s="134">
        <f t="shared" si="1718"/>
        <v>41211</v>
      </c>
      <c r="AJ201" s="193">
        <f t="shared" si="1719"/>
        <v>6.5942601086866424E-3</v>
      </c>
    </row>
    <row r="202" spans="1:36" x14ac:dyDescent="0.3">
      <c r="A202" s="323">
        <v>44077</v>
      </c>
      <c r="B202" s="18">
        <f t="shared" si="1631"/>
        <v>201</v>
      </c>
      <c r="C202" s="10">
        <v>300181</v>
      </c>
      <c r="D202" s="10">
        <v>272911</v>
      </c>
      <c r="E202" s="23">
        <v>20644</v>
      </c>
      <c r="F202" s="23">
        <v>6336204</v>
      </c>
      <c r="H202">
        <f t="shared" si="1698"/>
        <v>201</v>
      </c>
      <c r="I202" s="324">
        <v>44077</v>
      </c>
      <c r="J202" s="37">
        <f t="shared" si="1699"/>
        <v>7157</v>
      </c>
      <c r="K202" s="204">
        <f t="shared" si="1700"/>
        <v>2.4424620508900294E-2</v>
      </c>
      <c r="L202" s="205">
        <f t="shared" si="1701"/>
        <v>300181</v>
      </c>
      <c r="M202" s="37">
        <f t="shared" si="1702"/>
        <v>1396</v>
      </c>
      <c r="N202" s="204">
        <f t="shared" si="1703"/>
        <v>5.1415207262950485E-3</v>
      </c>
      <c r="O202" s="205">
        <f t="shared" si="1704"/>
        <v>272911</v>
      </c>
      <c r="P202" s="134">
        <f t="shared" si="1705"/>
        <v>195</v>
      </c>
      <c r="Q202" s="206">
        <f t="shared" si="1706"/>
        <v>9.5359186268277173E-3</v>
      </c>
      <c r="R202" s="205">
        <f t="shared" si="1707"/>
        <v>20644</v>
      </c>
      <c r="S202" s="134">
        <f t="shared" si="1708"/>
        <v>45467</v>
      </c>
      <c r="T202" s="207">
        <f t="shared" si="1709"/>
        <v>7.2276110096479952E-3</v>
      </c>
      <c r="U202" s="196">
        <f t="shared" si="1710"/>
        <v>6336204</v>
      </c>
      <c r="Z202" s="272"/>
      <c r="AA202" s="68">
        <f t="shared" si="1711"/>
        <v>201</v>
      </c>
      <c r="AB202" s="19">
        <v>44077</v>
      </c>
      <c r="AC202" s="134">
        <f t="shared" si="1712"/>
        <v>7157</v>
      </c>
      <c r="AD202" s="193">
        <f t="shared" si="1713"/>
        <v>2.4424620508900294E-2</v>
      </c>
      <c r="AE202" s="134">
        <f t="shared" si="1714"/>
        <v>1396</v>
      </c>
      <c r="AF202" s="193">
        <f t="shared" si="1715"/>
        <v>5.1415207262950485E-3</v>
      </c>
      <c r="AG202" s="134">
        <f t="shared" si="1716"/>
        <v>195</v>
      </c>
      <c r="AH202" s="193">
        <f t="shared" si="1717"/>
        <v>9.5359186268277173E-3</v>
      </c>
      <c r="AI202" s="134">
        <f t="shared" si="1718"/>
        <v>45467</v>
      </c>
      <c r="AJ202" s="193">
        <f t="shared" si="1719"/>
        <v>7.2276110096479952E-3</v>
      </c>
    </row>
    <row r="203" spans="1:36" x14ac:dyDescent="0.3">
      <c r="A203" s="323">
        <v>44078</v>
      </c>
      <c r="B203" s="18">
        <f t="shared" si="1631"/>
        <v>202</v>
      </c>
      <c r="C203" s="10">
        <v>309156</v>
      </c>
      <c r="D203" s="10">
        <v>274643</v>
      </c>
      <c r="E203" s="23">
        <v>20842</v>
      </c>
      <c r="F203" s="23">
        <v>6389057</v>
      </c>
      <c r="H203">
        <f t="shared" si="1698"/>
        <v>202</v>
      </c>
      <c r="I203" s="324">
        <v>44078</v>
      </c>
      <c r="J203" s="37">
        <f t="shared" si="1699"/>
        <v>8975</v>
      </c>
      <c r="K203" s="204">
        <f t="shared" si="1700"/>
        <v>2.9898627827877181E-2</v>
      </c>
      <c r="L203" s="205">
        <f t="shared" si="1701"/>
        <v>309156</v>
      </c>
      <c r="M203" s="37">
        <f t="shared" si="1702"/>
        <v>1732</v>
      </c>
      <c r="N203" s="204">
        <f t="shared" si="1703"/>
        <v>6.3463913143845425E-3</v>
      </c>
      <c r="O203" s="205">
        <f t="shared" si="1704"/>
        <v>274643</v>
      </c>
      <c r="P203" s="134">
        <f t="shared" si="1705"/>
        <v>198</v>
      </c>
      <c r="Q203" s="206">
        <f t="shared" si="1706"/>
        <v>9.5911645030032945E-3</v>
      </c>
      <c r="R203" s="205">
        <f t="shared" si="1707"/>
        <v>20842</v>
      </c>
      <c r="S203" s="134">
        <f t="shared" si="1708"/>
        <v>52853</v>
      </c>
      <c r="T203" s="207">
        <f t="shared" si="1709"/>
        <v>8.3414296635651256E-3</v>
      </c>
      <c r="U203" s="196">
        <f t="shared" si="1710"/>
        <v>6389057</v>
      </c>
      <c r="Z203" s="272"/>
      <c r="AA203" s="68">
        <f t="shared" si="1711"/>
        <v>202</v>
      </c>
      <c r="AB203" s="19">
        <v>44078</v>
      </c>
      <c r="AC203" s="134">
        <f t="shared" si="1712"/>
        <v>8975</v>
      </c>
      <c r="AD203" s="193">
        <f t="shared" si="1713"/>
        <v>2.9898627827877181E-2</v>
      </c>
      <c r="AE203" s="134">
        <f t="shared" si="1714"/>
        <v>1732</v>
      </c>
      <c r="AF203" s="193">
        <f t="shared" si="1715"/>
        <v>6.3463913143845425E-3</v>
      </c>
      <c r="AG203" s="134">
        <f t="shared" si="1716"/>
        <v>198</v>
      </c>
      <c r="AH203" s="193">
        <f t="shared" si="1717"/>
        <v>9.5911645030032945E-3</v>
      </c>
      <c r="AI203" s="134">
        <f t="shared" si="1718"/>
        <v>52853</v>
      </c>
      <c r="AJ203" s="193">
        <f t="shared" si="1719"/>
        <v>8.3414296635651256E-3</v>
      </c>
    </row>
    <row r="204" spans="1:36" x14ac:dyDescent="0.3">
      <c r="A204" s="323">
        <v>44079</v>
      </c>
      <c r="B204" s="18">
        <f t="shared" si="1631"/>
        <v>203</v>
      </c>
      <c r="C204" s="10">
        <v>317706</v>
      </c>
      <c r="D204" s="10">
        <v>276338</v>
      </c>
      <c r="E204" s="23">
        <v>21010</v>
      </c>
      <c r="F204" s="23">
        <v>6431152</v>
      </c>
      <c r="H204">
        <f t="shared" si="1698"/>
        <v>203</v>
      </c>
      <c r="I204" s="324">
        <v>44079</v>
      </c>
      <c r="J204" s="37">
        <f t="shared" si="1699"/>
        <v>8550</v>
      </c>
      <c r="K204" s="204">
        <f t="shared" si="1700"/>
        <v>2.7655940690137017E-2</v>
      </c>
      <c r="L204" s="205">
        <f t="shared" si="1701"/>
        <v>317706</v>
      </c>
      <c r="M204" s="37">
        <f t="shared" si="1702"/>
        <v>1695</v>
      </c>
      <c r="N204" s="204">
        <f t="shared" si="1703"/>
        <v>6.1716482852284598E-3</v>
      </c>
      <c r="O204" s="205">
        <f t="shared" si="1704"/>
        <v>276338</v>
      </c>
      <c r="P204" s="134">
        <f t="shared" si="1705"/>
        <v>168</v>
      </c>
      <c r="Q204" s="206">
        <f t="shared" si="1706"/>
        <v>8.0606467709432878E-3</v>
      </c>
      <c r="R204" s="205">
        <f t="shared" si="1707"/>
        <v>21010</v>
      </c>
      <c r="S204" s="134">
        <f t="shared" si="1708"/>
        <v>42095</v>
      </c>
      <c r="T204" s="207">
        <f t="shared" si="1709"/>
        <v>6.5886092423341975E-3</v>
      </c>
      <c r="U204" s="196">
        <f t="shared" si="1710"/>
        <v>6431152</v>
      </c>
      <c r="Z204" s="272"/>
      <c r="AA204" s="68">
        <f t="shared" si="1711"/>
        <v>203</v>
      </c>
      <c r="AB204" s="19">
        <v>44079</v>
      </c>
      <c r="AC204" s="134">
        <f t="shared" si="1712"/>
        <v>8550</v>
      </c>
      <c r="AD204" s="193">
        <f t="shared" si="1713"/>
        <v>2.7655940690137017E-2</v>
      </c>
      <c r="AE204" s="134">
        <f t="shared" si="1714"/>
        <v>1695</v>
      </c>
      <c r="AF204" s="193">
        <f t="shared" si="1715"/>
        <v>6.1716482852284598E-3</v>
      </c>
      <c r="AG204" s="134">
        <f t="shared" si="1716"/>
        <v>168</v>
      </c>
      <c r="AH204" s="193">
        <f t="shared" si="1717"/>
        <v>8.0606467709432878E-3</v>
      </c>
      <c r="AI204" s="134">
        <f t="shared" si="1718"/>
        <v>42095</v>
      </c>
      <c r="AJ204" s="193">
        <f t="shared" si="1719"/>
        <v>6.5886092423341975E-3</v>
      </c>
    </row>
    <row r="205" spans="1:36" x14ac:dyDescent="0.3">
      <c r="A205" s="323">
        <v>44080</v>
      </c>
      <c r="B205" s="18">
        <f t="shared" si="1631"/>
        <v>204</v>
      </c>
      <c r="C205" s="10">
        <v>324777</v>
      </c>
      <c r="D205" s="10">
        <v>277676</v>
      </c>
      <c r="E205" s="23">
        <v>21177</v>
      </c>
      <c r="F205" s="23">
        <v>6465132</v>
      </c>
      <c r="H205">
        <f t="shared" ref="H205:H218" si="1720">B205</f>
        <v>204</v>
      </c>
      <c r="I205" s="324">
        <v>44080</v>
      </c>
      <c r="J205" s="37">
        <f t="shared" ref="J205:J218" si="1721">C205-C204</f>
        <v>7071</v>
      </c>
      <c r="K205" s="204">
        <f t="shared" ref="K205:K218" si="1722">J205/C204</f>
        <v>2.2256425752110443E-2</v>
      </c>
      <c r="L205" s="205">
        <f t="shared" ref="L205:L218" si="1723">C205</f>
        <v>324777</v>
      </c>
      <c r="M205" s="37">
        <f t="shared" ref="M205:M218" si="1724">D205-D204</f>
        <v>1338</v>
      </c>
      <c r="N205" s="204">
        <f t="shared" ref="N205:N218" si="1725">M205/D204</f>
        <v>4.8418965180322647E-3</v>
      </c>
      <c r="O205" s="205">
        <f t="shared" ref="O205:O218" si="1726">D205</f>
        <v>277676</v>
      </c>
      <c r="P205" s="134">
        <f t="shared" ref="P205:P218" si="1727">E205-E204</f>
        <v>167</v>
      </c>
      <c r="Q205" s="206">
        <f t="shared" ref="Q205:Q218" si="1728">P205/E204</f>
        <v>7.9485959067110892E-3</v>
      </c>
      <c r="R205" s="205">
        <f t="shared" ref="R205:R218" si="1729">E205</f>
        <v>21177</v>
      </c>
      <c r="S205" s="134">
        <f t="shared" ref="S205:S218" si="1730">F205-F204</f>
        <v>33980</v>
      </c>
      <c r="T205" s="207">
        <f t="shared" ref="T205:T218" si="1731">S205/F204</f>
        <v>5.2836568005234525E-3</v>
      </c>
      <c r="U205" s="196">
        <f t="shared" ref="U205:U218" si="1732">F205</f>
        <v>6465132</v>
      </c>
      <c r="Z205" s="272"/>
      <c r="AA205" s="68">
        <f t="shared" ref="AA205:AA218" si="1733">B205</f>
        <v>204</v>
      </c>
      <c r="AB205" s="19">
        <v>44080</v>
      </c>
      <c r="AC205" s="134">
        <f t="shared" ref="AC205:AC218" si="1734">C205-C204</f>
        <v>7071</v>
      </c>
      <c r="AD205" s="193">
        <f t="shared" ref="AD205:AD218" si="1735">AC205/C204</f>
        <v>2.2256425752110443E-2</v>
      </c>
      <c r="AE205" s="134">
        <f t="shared" ref="AE205:AE218" si="1736">D205-D204</f>
        <v>1338</v>
      </c>
      <c r="AF205" s="193">
        <f t="shared" ref="AF205:AF218" si="1737">AE205/D204</f>
        <v>4.8418965180322647E-3</v>
      </c>
      <c r="AG205" s="134">
        <f t="shared" ref="AG205:AG218" si="1738">E205-E204</f>
        <v>167</v>
      </c>
      <c r="AH205" s="193">
        <f t="shared" ref="AH205:AH218" si="1739">AG205/E204</f>
        <v>7.9485959067110892E-3</v>
      </c>
      <c r="AI205" s="134">
        <f t="shared" ref="AI205:AI218" si="1740">F205-F204</f>
        <v>33980</v>
      </c>
      <c r="AJ205" s="193">
        <f t="shared" ref="AJ205:AJ218" si="1741">AI205/F204</f>
        <v>5.2836568005234525E-3</v>
      </c>
    </row>
    <row r="206" spans="1:36" x14ac:dyDescent="0.3">
      <c r="A206" s="323">
        <v>44081</v>
      </c>
      <c r="B206" s="18">
        <f t="shared" si="1631"/>
        <v>205</v>
      </c>
      <c r="C206" s="10">
        <v>328980</v>
      </c>
      <c r="D206" s="10">
        <v>278783</v>
      </c>
      <c r="E206" s="23">
        <v>21296</v>
      </c>
      <c r="F206" s="23">
        <v>6490543</v>
      </c>
      <c r="H206">
        <f t="shared" si="1720"/>
        <v>205</v>
      </c>
      <c r="I206" s="324">
        <v>44081</v>
      </c>
      <c r="J206" s="37">
        <f t="shared" si="1721"/>
        <v>4203</v>
      </c>
      <c r="K206" s="204">
        <f t="shared" si="1722"/>
        <v>1.2941187337773302E-2</v>
      </c>
      <c r="L206" s="205">
        <f t="shared" si="1723"/>
        <v>328980</v>
      </c>
      <c r="M206" s="37">
        <f t="shared" si="1724"/>
        <v>1107</v>
      </c>
      <c r="N206" s="204">
        <f t="shared" si="1725"/>
        <v>3.9866607124850548E-3</v>
      </c>
      <c r="O206" s="205">
        <f t="shared" si="1726"/>
        <v>278783</v>
      </c>
      <c r="P206" s="134">
        <f t="shared" si="1727"/>
        <v>119</v>
      </c>
      <c r="Q206" s="206">
        <f t="shared" si="1728"/>
        <v>5.6193039618453984E-3</v>
      </c>
      <c r="R206" s="205">
        <f t="shared" si="1729"/>
        <v>21296</v>
      </c>
      <c r="S206" s="134">
        <f t="shared" si="1730"/>
        <v>25411</v>
      </c>
      <c r="T206" s="207">
        <f t="shared" si="1731"/>
        <v>3.9304688597232044E-3</v>
      </c>
      <c r="U206" s="196">
        <f t="shared" si="1732"/>
        <v>6490543</v>
      </c>
      <c r="Z206" s="272"/>
      <c r="AA206" s="68">
        <f t="shared" si="1733"/>
        <v>205</v>
      </c>
      <c r="AB206" s="19">
        <v>44081</v>
      </c>
      <c r="AC206" s="134">
        <f t="shared" si="1734"/>
        <v>4203</v>
      </c>
      <c r="AD206" s="193">
        <f t="shared" si="1735"/>
        <v>1.2941187337773302E-2</v>
      </c>
      <c r="AE206" s="134">
        <f t="shared" si="1736"/>
        <v>1107</v>
      </c>
      <c r="AF206" s="193">
        <f t="shared" si="1737"/>
        <v>3.9866607124850548E-3</v>
      </c>
      <c r="AG206" s="134">
        <f t="shared" si="1738"/>
        <v>119</v>
      </c>
      <c r="AH206" s="193">
        <f t="shared" si="1739"/>
        <v>5.6193039618453984E-3</v>
      </c>
      <c r="AI206" s="134">
        <f t="shared" si="1740"/>
        <v>25411</v>
      </c>
      <c r="AJ206" s="193">
        <f t="shared" si="1741"/>
        <v>3.9304688597232044E-3</v>
      </c>
    </row>
    <row r="207" spans="1:36" x14ac:dyDescent="0.3">
      <c r="A207" s="323">
        <v>44082</v>
      </c>
      <c r="B207" s="18">
        <f t="shared" si="1631"/>
        <v>206</v>
      </c>
      <c r="C207" s="10">
        <v>335524</v>
      </c>
      <c r="D207" s="10">
        <v>280149</v>
      </c>
      <c r="E207" s="23">
        <v>21432</v>
      </c>
      <c r="F207" s="23">
        <v>6519075</v>
      </c>
      <c r="H207">
        <f t="shared" si="1720"/>
        <v>206</v>
      </c>
      <c r="I207" s="324">
        <v>44082</v>
      </c>
      <c r="J207" s="37">
        <f t="shared" si="1721"/>
        <v>6544</v>
      </c>
      <c r="K207" s="204">
        <f t="shared" si="1722"/>
        <v>1.9891786734755914E-2</v>
      </c>
      <c r="L207" s="205">
        <f t="shared" si="1723"/>
        <v>335524</v>
      </c>
      <c r="M207" s="37">
        <f t="shared" si="1724"/>
        <v>1366</v>
      </c>
      <c r="N207" s="204">
        <f t="shared" si="1725"/>
        <v>4.899868356391889E-3</v>
      </c>
      <c r="O207" s="205">
        <f t="shared" si="1726"/>
        <v>280149</v>
      </c>
      <c r="P207" s="134">
        <f t="shared" si="1727"/>
        <v>136</v>
      </c>
      <c r="Q207" s="206">
        <f t="shared" si="1728"/>
        <v>6.386175807663411E-3</v>
      </c>
      <c r="R207" s="205">
        <f t="shared" si="1729"/>
        <v>21432</v>
      </c>
      <c r="S207" s="134">
        <f t="shared" si="1730"/>
        <v>28532</v>
      </c>
      <c r="T207" s="207">
        <f t="shared" si="1731"/>
        <v>4.3959342076618241E-3</v>
      </c>
      <c r="U207" s="196">
        <f t="shared" si="1732"/>
        <v>6519075</v>
      </c>
      <c r="Z207" s="272"/>
      <c r="AA207" s="68">
        <f t="shared" si="1733"/>
        <v>206</v>
      </c>
      <c r="AB207" s="19">
        <v>44082</v>
      </c>
      <c r="AC207" s="134">
        <f t="shared" si="1734"/>
        <v>6544</v>
      </c>
      <c r="AD207" s="193">
        <f t="shared" si="1735"/>
        <v>1.9891786734755914E-2</v>
      </c>
      <c r="AE207" s="134">
        <f t="shared" si="1736"/>
        <v>1366</v>
      </c>
      <c r="AF207" s="193">
        <f t="shared" si="1737"/>
        <v>4.899868356391889E-3</v>
      </c>
      <c r="AG207" s="134">
        <f t="shared" si="1738"/>
        <v>136</v>
      </c>
      <c r="AH207" s="193">
        <f t="shared" si="1739"/>
        <v>6.386175807663411E-3</v>
      </c>
      <c r="AI207" s="134">
        <f t="shared" si="1740"/>
        <v>28532</v>
      </c>
      <c r="AJ207" s="193">
        <f t="shared" si="1741"/>
        <v>4.3959342076618241E-3</v>
      </c>
    </row>
    <row r="208" spans="1:36" x14ac:dyDescent="0.3">
      <c r="A208" s="323">
        <v>44083</v>
      </c>
      <c r="B208" s="18">
        <f t="shared" si="1631"/>
        <v>207</v>
      </c>
      <c r="C208" s="10">
        <v>344101</v>
      </c>
      <c r="D208" s="10">
        <v>281583</v>
      </c>
      <c r="E208" s="23">
        <v>21588</v>
      </c>
      <c r="F208" s="23">
        <v>6554321</v>
      </c>
      <c r="H208">
        <f t="shared" si="1720"/>
        <v>207</v>
      </c>
      <c r="I208" s="324">
        <v>44083</v>
      </c>
      <c r="J208" s="37">
        <f t="shared" si="1721"/>
        <v>8577</v>
      </c>
      <c r="K208" s="204">
        <f t="shared" si="1722"/>
        <v>2.5562999964235049E-2</v>
      </c>
      <c r="L208" s="205">
        <f t="shared" si="1723"/>
        <v>344101</v>
      </c>
      <c r="M208" s="37">
        <f t="shared" si="1724"/>
        <v>1434</v>
      </c>
      <c r="N208" s="204">
        <f t="shared" si="1725"/>
        <v>5.1187046892903418E-3</v>
      </c>
      <c r="O208" s="205">
        <f t="shared" si="1726"/>
        <v>281583</v>
      </c>
      <c r="P208" s="134">
        <f t="shared" si="1727"/>
        <v>156</v>
      </c>
      <c r="Q208" s="206">
        <f t="shared" si="1728"/>
        <v>7.2788353863381863E-3</v>
      </c>
      <c r="R208" s="205">
        <f t="shared" si="1729"/>
        <v>21588</v>
      </c>
      <c r="S208" s="134">
        <f t="shared" si="1730"/>
        <v>35246</v>
      </c>
      <c r="T208" s="207">
        <f t="shared" si="1731"/>
        <v>5.4065952608307157E-3</v>
      </c>
      <c r="U208" s="196">
        <f t="shared" si="1732"/>
        <v>6554321</v>
      </c>
      <c r="Z208" s="272"/>
      <c r="AA208" s="68">
        <f t="shared" si="1733"/>
        <v>207</v>
      </c>
      <c r="AB208" s="19">
        <v>44083</v>
      </c>
      <c r="AC208" s="134">
        <f t="shared" si="1734"/>
        <v>8577</v>
      </c>
      <c r="AD208" s="193">
        <f t="shared" si="1735"/>
        <v>2.5562999964235049E-2</v>
      </c>
      <c r="AE208" s="134">
        <f t="shared" si="1736"/>
        <v>1434</v>
      </c>
      <c r="AF208" s="193">
        <f t="shared" si="1737"/>
        <v>5.1187046892903418E-3</v>
      </c>
      <c r="AG208" s="134">
        <f t="shared" si="1738"/>
        <v>156</v>
      </c>
      <c r="AH208" s="193">
        <f t="shared" si="1739"/>
        <v>7.2788353863381863E-3</v>
      </c>
      <c r="AI208" s="134">
        <f t="shared" si="1740"/>
        <v>35246</v>
      </c>
      <c r="AJ208" s="193">
        <f t="shared" si="1741"/>
        <v>5.4065952608307157E-3</v>
      </c>
    </row>
    <row r="209" spans="1:36" x14ac:dyDescent="0.3">
      <c r="A209" s="323">
        <v>44084</v>
      </c>
      <c r="B209" s="18">
        <f t="shared" si="1631"/>
        <v>208</v>
      </c>
      <c r="C209" s="10">
        <v>353944</v>
      </c>
      <c r="D209" s="10">
        <v>283180</v>
      </c>
      <c r="E209" s="23">
        <v>21743</v>
      </c>
      <c r="F209" s="23">
        <v>6593569</v>
      </c>
      <c r="H209">
        <f t="shared" si="1720"/>
        <v>208</v>
      </c>
      <c r="I209" s="324">
        <v>44084</v>
      </c>
      <c r="J209" s="37">
        <f t="shared" si="1721"/>
        <v>9843</v>
      </c>
      <c r="K209" s="204">
        <f t="shared" si="1722"/>
        <v>2.8604973539745598E-2</v>
      </c>
      <c r="L209" s="205">
        <f t="shared" si="1723"/>
        <v>353944</v>
      </c>
      <c r="M209" s="37">
        <f t="shared" si="1724"/>
        <v>1597</v>
      </c>
      <c r="N209" s="204">
        <f t="shared" si="1725"/>
        <v>5.6715071577474489E-3</v>
      </c>
      <c r="O209" s="205">
        <f t="shared" si="1726"/>
        <v>283180</v>
      </c>
      <c r="P209" s="134">
        <f t="shared" si="1727"/>
        <v>155</v>
      </c>
      <c r="Q209" s="206">
        <f t="shared" si="1728"/>
        <v>7.1799147674634052E-3</v>
      </c>
      <c r="R209" s="205">
        <f t="shared" si="1729"/>
        <v>21743</v>
      </c>
      <c r="S209" s="134">
        <f t="shared" si="1730"/>
        <v>39248</v>
      </c>
      <c r="T209" s="207">
        <f t="shared" si="1731"/>
        <v>5.9881107440419839E-3</v>
      </c>
      <c r="U209" s="196">
        <f t="shared" si="1732"/>
        <v>6593569</v>
      </c>
      <c r="Z209" s="272"/>
      <c r="AA209" s="68">
        <f t="shared" si="1733"/>
        <v>208</v>
      </c>
      <c r="AB209" s="19">
        <v>44084</v>
      </c>
      <c r="AC209" s="134">
        <f t="shared" si="1734"/>
        <v>9843</v>
      </c>
      <c r="AD209" s="193">
        <f t="shared" si="1735"/>
        <v>2.8604973539745598E-2</v>
      </c>
      <c r="AE209" s="134">
        <f t="shared" si="1736"/>
        <v>1597</v>
      </c>
      <c r="AF209" s="193">
        <f t="shared" si="1737"/>
        <v>5.6715071577474489E-3</v>
      </c>
      <c r="AG209" s="134">
        <f t="shared" si="1738"/>
        <v>155</v>
      </c>
      <c r="AH209" s="193">
        <f t="shared" si="1739"/>
        <v>7.1799147674634052E-3</v>
      </c>
      <c r="AI209" s="134">
        <f t="shared" si="1740"/>
        <v>39248</v>
      </c>
      <c r="AJ209" s="193">
        <f t="shared" si="1741"/>
        <v>5.9881107440419839E-3</v>
      </c>
    </row>
    <row r="210" spans="1:36" x14ac:dyDescent="0.3">
      <c r="A210" s="323">
        <v>44085</v>
      </c>
      <c r="B210" s="18">
        <f t="shared" si="1631"/>
        <v>209</v>
      </c>
      <c r="C210" s="10">
        <v>363350</v>
      </c>
      <c r="D210" s="10">
        <v>284796</v>
      </c>
      <c r="E210" s="23">
        <v>21919</v>
      </c>
      <c r="F210" s="23">
        <v>6640201</v>
      </c>
      <c r="H210">
        <f t="shared" si="1720"/>
        <v>209</v>
      </c>
      <c r="I210" s="324">
        <v>44085</v>
      </c>
      <c r="J210" s="37">
        <f t="shared" si="1721"/>
        <v>9406</v>
      </c>
      <c r="K210" s="204">
        <f t="shared" si="1722"/>
        <v>2.6574825396107858E-2</v>
      </c>
      <c r="L210" s="205">
        <f t="shared" si="1723"/>
        <v>363350</v>
      </c>
      <c r="M210" s="37">
        <f t="shared" si="1724"/>
        <v>1616</v>
      </c>
      <c r="N210" s="204">
        <f t="shared" si="1725"/>
        <v>5.7066176989900418E-3</v>
      </c>
      <c r="O210" s="205">
        <f t="shared" si="1726"/>
        <v>284796</v>
      </c>
      <c r="P210" s="134">
        <f t="shared" si="1727"/>
        <v>176</v>
      </c>
      <c r="Q210" s="206">
        <f t="shared" si="1728"/>
        <v>8.0945591684680133E-3</v>
      </c>
      <c r="R210" s="205">
        <f t="shared" si="1729"/>
        <v>21919</v>
      </c>
      <c r="S210" s="134">
        <f t="shared" si="1730"/>
        <v>46632</v>
      </c>
      <c r="T210" s="207">
        <f t="shared" si="1731"/>
        <v>7.0723457963357932E-3</v>
      </c>
      <c r="U210" s="196">
        <f t="shared" si="1732"/>
        <v>6640201</v>
      </c>
      <c r="Z210" s="272"/>
      <c r="AA210" s="68">
        <f t="shared" si="1733"/>
        <v>209</v>
      </c>
      <c r="AB210" s="19">
        <v>44085</v>
      </c>
      <c r="AC210" s="134">
        <f t="shared" si="1734"/>
        <v>9406</v>
      </c>
      <c r="AD210" s="193">
        <f t="shared" si="1735"/>
        <v>2.6574825396107858E-2</v>
      </c>
      <c r="AE210" s="134">
        <f t="shared" si="1736"/>
        <v>1616</v>
      </c>
      <c r="AF210" s="193">
        <f t="shared" si="1737"/>
        <v>5.7066176989900418E-3</v>
      </c>
      <c r="AG210" s="134">
        <f t="shared" si="1738"/>
        <v>176</v>
      </c>
      <c r="AH210" s="193">
        <f t="shared" si="1739"/>
        <v>8.0945591684680133E-3</v>
      </c>
      <c r="AI210" s="134">
        <f t="shared" si="1740"/>
        <v>46632</v>
      </c>
      <c r="AJ210" s="193">
        <f t="shared" si="1741"/>
        <v>7.0723457963357932E-3</v>
      </c>
    </row>
    <row r="211" spans="1:36" x14ac:dyDescent="0.3">
      <c r="A211" s="323">
        <v>44086</v>
      </c>
      <c r="B211" s="18">
        <f t="shared" si="1631"/>
        <v>210</v>
      </c>
      <c r="C211" s="10">
        <v>373911</v>
      </c>
      <c r="D211" s="10">
        <v>286295</v>
      </c>
      <c r="E211" s="23">
        <v>22055</v>
      </c>
      <c r="F211" s="23">
        <v>6679492</v>
      </c>
      <c r="H211">
        <f t="shared" si="1720"/>
        <v>210</v>
      </c>
      <c r="I211" s="324">
        <v>44086</v>
      </c>
      <c r="J211" s="37">
        <f t="shared" si="1721"/>
        <v>10561</v>
      </c>
      <c r="K211" s="204">
        <f t="shared" si="1722"/>
        <v>2.9065639190862805E-2</v>
      </c>
      <c r="L211" s="205">
        <f t="shared" si="1723"/>
        <v>373911</v>
      </c>
      <c r="M211" s="37">
        <f t="shared" si="1724"/>
        <v>1499</v>
      </c>
      <c r="N211" s="204">
        <f t="shared" si="1725"/>
        <v>5.2634166210199585E-3</v>
      </c>
      <c r="O211" s="205">
        <f t="shared" si="1726"/>
        <v>286295</v>
      </c>
      <c r="P211" s="134">
        <f t="shared" si="1727"/>
        <v>136</v>
      </c>
      <c r="Q211" s="206">
        <f t="shared" si="1728"/>
        <v>6.2046626214699576E-3</v>
      </c>
      <c r="R211" s="205">
        <f t="shared" si="1729"/>
        <v>22055</v>
      </c>
      <c r="S211" s="134">
        <f t="shared" si="1730"/>
        <v>39291</v>
      </c>
      <c r="T211" s="207">
        <f t="shared" si="1731"/>
        <v>5.9171401588596489E-3</v>
      </c>
      <c r="U211" s="196">
        <f t="shared" si="1732"/>
        <v>6679492</v>
      </c>
      <c r="Z211" s="272"/>
      <c r="AA211" s="68">
        <f t="shared" si="1733"/>
        <v>210</v>
      </c>
      <c r="AB211" s="19">
        <v>44086</v>
      </c>
      <c r="AC211" s="134">
        <f t="shared" si="1734"/>
        <v>10561</v>
      </c>
      <c r="AD211" s="193">
        <f t="shared" si="1735"/>
        <v>2.9065639190862805E-2</v>
      </c>
      <c r="AE211" s="134">
        <f t="shared" si="1736"/>
        <v>1499</v>
      </c>
      <c r="AF211" s="193">
        <f t="shared" si="1737"/>
        <v>5.2634166210199585E-3</v>
      </c>
      <c r="AG211" s="134">
        <f t="shared" si="1738"/>
        <v>136</v>
      </c>
      <c r="AH211" s="193">
        <f t="shared" si="1739"/>
        <v>6.2046626214699576E-3</v>
      </c>
      <c r="AI211" s="134">
        <f t="shared" si="1740"/>
        <v>39291</v>
      </c>
      <c r="AJ211" s="193">
        <f t="shared" si="1741"/>
        <v>5.9171401588596489E-3</v>
      </c>
    </row>
    <row r="212" spans="1:36" x14ac:dyDescent="0.3">
      <c r="A212" s="323">
        <v>44087</v>
      </c>
      <c r="B212" s="18">
        <f t="shared" si="1631"/>
        <v>211</v>
      </c>
      <c r="C212" s="10">
        <v>381094</v>
      </c>
      <c r="D212" s="10">
        <v>287753</v>
      </c>
      <c r="E212" s="23">
        <v>22176</v>
      </c>
      <c r="F212" s="23">
        <v>6712542</v>
      </c>
      <c r="H212">
        <f t="shared" si="1720"/>
        <v>211</v>
      </c>
      <c r="I212" s="324">
        <v>44087</v>
      </c>
      <c r="J212" s="37">
        <f t="shared" si="1721"/>
        <v>7183</v>
      </c>
      <c r="K212" s="204">
        <f t="shared" si="1722"/>
        <v>1.9210453824573228E-2</v>
      </c>
      <c r="L212" s="205">
        <f t="shared" si="1723"/>
        <v>381094</v>
      </c>
      <c r="M212" s="37">
        <f t="shared" si="1724"/>
        <v>1458</v>
      </c>
      <c r="N212" s="204">
        <f t="shared" si="1725"/>
        <v>5.0926491905202674E-3</v>
      </c>
      <c r="O212" s="205">
        <f t="shared" si="1726"/>
        <v>287753</v>
      </c>
      <c r="P212" s="134">
        <f t="shared" si="1727"/>
        <v>121</v>
      </c>
      <c r="Q212" s="206">
        <f t="shared" si="1728"/>
        <v>5.4862842892768084E-3</v>
      </c>
      <c r="R212" s="205">
        <f t="shared" si="1729"/>
        <v>22176</v>
      </c>
      <c r="S212" s="134">
        <f t="shared" si="1730"/>
        <v>33050</v>
      </c>
      <c r="T212" s="207">
        <f t="shared" si="1731"/>
        <v>4.9479810740098197E-3</v>
      </c>
      <c r="U212" s="196">
        <f t="shared" si="1732"/>
        <v>6712542</v>
      </c>
      <c r="Z212" s="272"/>
      <c r="AA212" s="68">
        <f t="shared" si="1733"/>
        <v>211</v>
      </c>
      <c r="AB212" s="19">
        <v>44087</v>
      </c>
      <c r="AC212" s="134">
        <f t="shared" si="1734"/>
        <v>7183</v>
      </c>
      <c r="AD212" s="193">
        <f t="shared" si="1735"/>
        <v>1.9210453824573228E-2</v>
      </c>
      <c r="AE212" s="134">
        <f t="shared" si="1736"/>
        <v>1458</v>
      </c>
      <c r="AF212" s="193">
        <f t="shared" si="1737"/>
        <v>5.0926491905202674E-3</v>
      </c>
      <c r="AG212" s="134">
        <f t="shared" si="1738"/>
        <v>121</v>
      </c>
      <c r="AH212" s="193">
        <f t="shared" si="1739"/>
        <v>5.4862842892768084E-3</v>
      </c>
      <c r="AI212" s="134">
        <f t="shared" si="1740"/>
        <v>33050</v>
      </c>
      <c r="AJ212" s="193">
        <f t="shared" si="1741"/>
        <v>4.9479810740098197E-3</v>
      </c>
    </row>
    <row r="213" spans="1:36" x14ac:dyDescent="0.3">
      <c r="A213" s="323">
        <v>44088</v>
      </c>
      <c r="B213" s="18">
        <f t="shared" si="1631"/>
        <v>212</v>
      </c>
      <c r="C213" s="10">
        <v>387252</v>
      </c>
      <c r="D213" s="10">
        <v>288761</v>
      </c>
      <c r="E213" s="23">
        <v>22285</v>
      </c>
      <c r="F213" s="23">
        <v>6750629</v>
      </c>
      <c r="H213">
        <f t="shared" si="1720"/>
        <v>212</v>
      </c>
      <c r="I213" s="324">
        <v>44088</v>
      </c>
      <c r="J213" s="37">
        <f t="shared" si="1721"/>
        <v>6158</v>
      </c>
      <c r="K213" s="204">
        <f t="shared" si="1722"/>
        <v>1.6158742987294472E-2</v>
      </c>
      <c r="L213" s="205">
        <f t="shared" si="1723"/>
        <v>387252</v>
      </c>
      <c r="M213" s="37">
        <f t="shared" si="1724"/>
        <v>1008</v>
      </c>
      <c r="N213" s="204">
        <f t="shared" si="1725"/>
        <v>3.5030043127265396E-3</v>
      </c>
      <c r="O213" s="205">
        <f t="shared" si="1726"/>
        <v>288761</v>
      </c>
      <c r="P213" s="134">
        <f t="shared" si="1727"/>
        <v>109</v>
      </c>
      <c r="Q213" s="206">
        <f t="shared" si="1728"/>
        <v>4.915223665223665E-3</v>
      </c>
      <c r="R213" s="205">
        <f t="shared" si="1729"/>
        <v>22285</v>
      </c>
      <c r="S213" s="134">
        <f t="shared" si="1730"/>
        <v>38087</v>
      </c>
      <c r="T213" s="207">
        <f t="shared" si="1731"/>
        <v>5.6740054661855374E-3</v>
      </c>
      <c r="U213" s="196">
        <f t="shared" si="1732"/>
        <v>6750629</v>
      </c>
      <c r="Z213" s="272"/>
      <c r="AA213" s="68">
        <f t="shared" si="1733"/>
        <v>212</v>
      </c>
      <c r="AB213" s="19">
        <v>44088</v>
      </c>
      <c r="AC213" s="134">
        <f t="shared" si="1734"/>
        <v>6158</v>
      </c>
      <c r="AD213" s="193">
        <f t="shared" si="1735"/>
        <v>1.6158742987294472E-2</v>
      </c>
      <c r="AE213" s="134">
        <f t="shared" si="1736"/>
        <v>1008</v>
      </c>
      <c r="AF213" s="193">
        <f t="shared" si="1737"/>
        <v>3.5030043127265396E-3</v>
      </c>
      <c r="AG213" s="134">
        <f t="shared" si="1738"/>
        <v>109</v>
      </c>
      <c r="AH213" s="193">
        <f t="shared" si="1739"/>
        <v>4.915223665223665E-3</v>
      </c>
      <c r="AI213" s="134">
        <f t="shared" si="1740"/>
        <v>38087</v>
      </c>
      <c r="AJ213" s="193">
        <f t="shared" si="1741"/>
        <v>5.6740054661855374E-3</v>
      </c>
    </row>
    <row r="214" spans="1:36" x14ac:dyDescent="0.3">
      <c r="A214" s="323">
        <v>44089</v>
      </c>
      <c r="B214" s="18">
        <f t="shared" si="1631"/>
        <v>213</v>
      </c>
      <c r="C214" s="10">
        <v>395104</v>
      </c>
      <c r="D214" s="10">
        <v>289990</v>
      </c>
      <c r="E214" s="23">
        <v>22391</v>
      </c>
      <c r="F214" s="23">
        <v>6787076</v>
      </c>
      <c r="H214">
        <f t="shared" si="1720"/>
        <v>213</v>
      </c>
      <c r="I214" s="324">
        <v>44089</v>
      </c>
      <c r="J214" s="37">
        <f t="shared" si="1721"/>
        <v>7852</v>
      </c>
      <c r="K214" s="204">
        <f t="shared" si="1722"/>
        <v>2.0276202576100317E-2</v>
      </c>
      <c r="L214" s="205">
        <f t="shared" si="1723"/>
        <v>395104</v>
      </c>
      <c r="M214" s="37">
        <f t="shared" si="1724"/>
        <v>1229</v>
      </c>
      <c r="N214" s="204">
        <f t="shared" si="1725"/>
        <v>4.2561149185658727E-3</v>
      </c>
      <c r="O214" s="205">
        <f t="shared" si="1726"/>
        <v>289990</v>
      </c>
      <c r="P214" s="134">
        <f t="shared" si="1727"/>
        <v>106</v>
      </c>
      <c r="Q214" s="206">
        <f t="shared" si="1728"/>
        <v>4.7565627103432805E-3</v>
      </c>
      <c r="R214" s="205">
        <f t="shared" si="1729"/>
        <v>22391</v>
      </c>
      <c r="S214" s="134">
        <f t="shared" si="1730"/>
        <v>36447</v>
      </c>
      <c r="T214" s="207">
        <f t="shared" si="1731"/>
        <v>5.3990524438537503E-3</v>
      </c>
      <c r="U214" s="196">
        <f t="shared" si="1732"/>
        <v>6787076</v>
      </c>
      <c r="Z214" s="272"/>
      <c r="AA214" s="68">
        <f t="shared" si="1733"/>
        <v>213</v>
      </c>
      <c r="AB214" s="19">
        <v>44089</v>
      </c>
      <c r="AC214" s="134">
        <f t="shared" si="1734"/>
        <v>7852</v>
      </c>
      <c r="AD214" s="193">
        <f t="shared" si="1735"/>
        <v>2.0276202576100317E-2</v>
      </c>
      <c r="AE214" s="134">
        <f t="shared" si="1736"/>
        <v>1229</v>
      </c>
      <c r="AF214" s="193">
        <f t="shared" si="1737"/>
        <v>4.2561149185658727E-3</v>
      </c>
      <c r="AG214" s="134">
        <f t="shared" si="1738"/>
        <v>106</v>
      </c>
      <c r="AH214" s="193">
        <f t="shared" si="1739"/>
        <v>4.7565627103432805E-3</v>
      </c>
      <c r="AI214" s="134">
        <f t="shared" si="1740"/>
        <v>36447</v>
      </c>
      <c r="AJ214" s="193">
        <f t="shared" si="1741"/>
        <v>5.3990524438537503E-3</v>
      </c>
    </row>
    <row r="215" spans="1:36" x14ac:dyDescent="0.3">
      <c r="A215" s="323">
        <v>44090</v>
      </c>
      <c r="B215" s="18">
        <f t="shared" si="1631"/>
        <v>214</v>
      </c>
      <c r="C215" s="10">
        <v>404888</v>
      </c>
      <c r="D215" s="10">
        <v>291440</v>
      </c>
      <c r="E215" s="23">
        <v>22504</v>
      </c>
      <c r="F215" s="23">
        <v>6827230</v>
      </c>
      <c r="H215">
        <f t="shared" si="1720"/>
        <v>214</v>
      </c>
      <c r="I215" s="324">
        <v>44090</v>
      </c>
      <c r="J215" s="37">
        <f t="shared" si="1721"/>
        <v>9784</v>
      </c>
      <c r="K215" s="204">
        <f t="shared" si="1722"/>
        <v>2.4763100348262734E-2</v>
      </c>
      <c r="L215" s="205">
        <f t="shared" si="1723"/>
        <v>404888</v>
      </c>
      <c r="M215" s="37">
        <f t="shared" si="1724"/>
        <v>1450</v>
      </c>
      <c r="N215" s="204">
        <f t="shared" si="1725"/>
        <v>5.0001724197386117E-3</v>
      </c>
      <c r="O215" s="205">
        <f t="shared" si="1726"/>
        <v>291440</v>
      </c>
      <c r="P215" s="134">
        <f t="shared" si="1727"/>
        <v>113</v>
      </c>
      <c r="Q215" s="206">
        <f t="shared" si="1728"/>
        <v>5.0466705372694386E-3</v>
      </c>
      <c r="R215" s="205">
        <f t="shared" si="1729"/>
        <v>22504</v>
      </c>
      <c r="S215" s="134">
        <f t="shared" si="1730"/>
        <v>40154</v>
      </c>
      <c r="T215" s="207">
        <f t="shared" si="1731"/>
        <v>5.9162443443980884E-3</v>
      </c>
      <c r="U215" s="196">
        <f t="shared" si="1732"/>
        <v>6827230</v>
      </c>
      <c r="Z215" s="272"/>
      <c r="AA215" s="68">
        <f t="shared" si="1733"/>
        <v>214</v>
      </c>
      <c r="AB215" s="19">
        <v>44090</v>
      </c>
      <c r="AC215" s="134">
        <f t="shared" si="1734"/>
        <v>9784</v>
      </c>
      <c r="AD215" s="193">
        <f t="shared" si="1735"/>
        <v>2.4763100348262734E-2</v>
      </c>
      <c r="AE215" s="134">
        <f t="shared" si="1736"/>
        <v>1450</v>
      </c>
      <c r="AF215" s="193">
        <f t="shared" si="1737"/>
        <v>5.0001724197386117E-3</v>
      </c>
      <c r="AG215" s="134">
        <f t="shared" si="1738"/>
        <v>113</v>
      </c>
      <c r="AH215" s="193">
        <f t="shared" si="1739"/>
        <v>5.0466705372694386E-3</v>
      </c>
      <c r="AI215" s="134">
        <f t="shared" si="1740"/>
        <v>40154</v>
      </c>
      <c r="AJ215" s="193">
        <f t="shared" si="1741"/>
        <v>5.9162443443980884E-3</v>
      </c>
    </row>
    <row r="216" spans="1:36" x14ac:dyDescent="0.3">
      <c r="A216" s="323">
        <v>44091</v>
      </c>
      <c r="B216" s="18">
        <f t="shared" si="1631"/>
        <v>215</v>
      </c>
      <c r="C216" s="10">
        <v>415481</v>
      </c>
      <c r="D216" s="10">
        <v>293025</v>
      </c>
      <c r="E216" s="23">
        <v>22657</v>
      </c>
      <c r="F216" s="23">
        <v>6873525</v>
      </c>
      <c r="H216">
        <f t="shared" si="1720"/>
        <v>215</v>
      </c>
      <c r="I216" s="324">
        <v>44091</v>
      </c>
      <c r="J216" s="37">
        <f t="shared" si="1721"/>
        <v>10593</v>
      </c>
      <c r="K216" s="204">
        <f t="shared" si="1722"/>
        <v>2.616279069767442E-2</v>
      </c>
      <c r="L216" s="205">
        <f t="shared" si="1723"/>
        <v>415481</v>
      </c>
      <c r="M216" s="37">
        <f t="shared" si="1724"/>
        <v>1585</v>
      </c>
      <c r="N216" s="204">
        <f t="shared" si="1725"/>
        <v>5.4385122152072465E-3</v>
      </c>
      <c r="O216" s="205">
        <f t="shared" si="1726"/>
        <v>293025</v>
      </c>
      <c r="P216" s="134">
        <f t="shared" si="1727"/>
        <v>153</v>
      </c>
      <c r="Q216" s="206">
        <f t="shared" si="1728"/>
        <v>6.7987913259864915E-3</v>
      </c>
      <c r="R216" s="205">
        <f t="shared" si="1729"/>
        <v>22657</v>
      </c>
      <c r="S216" s="134">
        <f t="shared" si="1730"/>
        <v>46295</v>
      </c>
      <c r="T216" s="207">
        <f t="shared" si="1731"/>
        <v>6.7809345810819323E-3</v>
      </c>
      <c r="U216" s="196">
        <f t="shared" si="1732"/>
        <v>6873525</v>
      </c>
      <c r="Z216" s="272"/>
      <c r="AA216" s="68">
        <f t="shared" si="1733"/>
        <v>215</v>
      </c>
      <c r="AB216" s="19">
        <v>44091</v>
      </c>
      <c r="AC216" s="134">
        <f t="shared" si="1734"/>
        <v>10593</v>
      </c>
      <c r="AD216" s="193">
        <f t="shared" si="1735"/>
        <v>2.616279069767442E-2</v>
      </c>
      <c r="AE216" s="134">
        <f t="shared" si="1736"/>
        <v>1585</v>
      </c>
      <c r="AF216" s="193">
        <f t="shared" si="1737"/>
        <v>5.4385122152072465E-3</v>
      </c>
      <c r="AG216" s="134">
        <f t="shared" si="1738"/>
        <v>153</v>
      </c>
      <c r="AH216" s="193">
        <f t="shared" si="1739"/>
        <v>6.7987913259864915E-3</v>
      </c>
      <c r="AI216" s="134">
        <f t="shared" si="1740"/>
        <v>46295</v>
      </c>
      <c r="AJ216" s="193">
        <f t="shared" si="1741"/>
        <v>6.7809345810819323E-3</v>
      </c>
    </row>
    <row r="217" spans="1:36" x14ac:dyDescent="0.3">
      <c r="A217" s="323">
        <v>44092</v>
      </c>
      <c r="B217" s="18">
        <f t="shared" si="1631"/>
        <v>216</v>
      </c>
      <c r="C217" s="10">
        <v>428696</v>
      </c>
      <c r="D217" s="10">
        <v>294931</v>
      </c>
      <c r="E217" s="23">
        <v>22783</v>
      </c>
      <c r="F217" s="23">
        <v>6924870</v>
      </c>
      <c r="H217">
        <f t="shared" si="1720"/>
        <v>216</v>
      </c>
      <c r="I217" s="324">
        <v>44092</v>
      </c>
      <c r="J217" s="37">
        <f t="shared" si="1721"/>
        <v>13215</v>
      </c>
      <c r="K217" s="204">
        <f t="shared" si="1722"/>
        <v>3.1806508600874646E-2</v>
      </c>
      <c r="L217" s="205">
        <f t="shared" si="1723"/>
        <v>428696</v>
      </c>
      <c r="M217" s="37">
        <f t="shared" si="1724"/>
        <v>1906</v>
      </c>
      <c r="N217" s="204">
        <f t="shared" si="1725"/>
        <v>6.5045644569575976E-3</v>
      </c>
      <c r="O217" s="205">
        <f t="shared" si="1726"/>
        <v>294931</v>
      </c>
      <c r="P217" s="134">
        <f t="shared" si="1727"/>
        <v>126</v>
      </c>
      <c r="Q217" s="206">
        <f t="shared" si="1728"/>
        <v>5.5611952156066555E-3</v>
      </c>
      <c r="R217" s="205">
        <f t="shared" si="1729"/>
        <v>22783</v>
      </c>
      <c r="S217" s="134">
        <f t="shared" si="1730"/>
        <v>51345</v>
      </c>
      <c r="T217" s="207">
        <f t="shared" si="1731"/>
        <v>7.4699662836754067E-3</v>
      </c>
      <c r="U217" s="196">
        <f t="shared" si="1732"/>
        <v>6924870</v>
      </c>
      <c r="Z217" s="272"/>
      <c r="AA217" s="68">
        <f t="shared" si="1733"/>
        <v>216</v>
      </c>
      <c r="AB217" s="19">
        <v>44092</v>
      </c>
      <c r="AC217" s="134">
        <f t="shared" si="1734"/>
        <v>13215</v>
      </c>
      <c r="AD217" s="193">
        <f t="shared" si="1735"/>
        <v>3.1806508600874646E-2</v>
      </c>
      <c r="AE217" s="134">
        <f t="shared" si="1736"/>
        <v>1906</v>
      </c>
      <c r="AF217" s="193">
        <f t="shared" si="1737"/>
        <v>6.5045644569575976E-3</v>
      </c>
      <c r="AG217" s="134">
        <f t="shared" si="1738"/>
        <v>126</v>
      </c>
      <c r="AH217" s="193">
        <f t="shared" si="1739"/>
        <v>5.5611952156066555E-3</v>
      </c>
      <c r="AI217" s="134">
        <f t="shared" si="1740"/>
        <v>51345</v>
      </c>
      <c r="AJ217" s="193">
        <f t="shared" si="1741"/>
        <v>7.4699662836754067E-3</v>
      </c>
    </row>
    <row r="218" spans="1:36" x14ac:dyDescent="0.3">
      <c r="A218" s="323">
        <v>44093</v>
      </c>
      <c r="B218" s="18">
        <f t="shared" si="1631"/>
        <v>217</v>
      </c>
      <c r="C218" s="10">
        <v>442194</v>
      </c>
      <c r="D218" s="10">
        <v>296569</v>
      </c>
      <c r="E218" s="23">
        <v>22893</v>
      </c>
      <c r="F218" s="23">
        <v>6967403</v>
      </c>
      <c r="H218">
        <f t="shared" si="1720"/>
        <v>217</v>
      </c>
      <c r="I218" s="324">
        <v>44093</v>
      </c>
      <c r="J218" s="37">
        <f t="shared" si="1721"/>
        <v>13498</v>
      </c>
      <c r="K218" s="204">
        <f t="shared" si="1722"/>
        <v>3.1486181349954283E-2</v>
      </c>
      <c r="L218" s="205">
        <f t="shared" si="1723"/>
        <v>442194</v>
      </c>
      <c r="M218" s="37">
        <f t="shared" si="1724"/>
        <v>1638</v>
      </c>
      <c r="N218" s="204">
        <f t="shared" si="1725"/>
        <v>5.553841406973156E-3</v>
      </c>
      <c r="O218" s="205">
        <f t="shared" si="1726"/>
        <v>296569</v>
      </c>
      <c r="P218" s="134">
        <f t="shared" si="1727"/>
        <v>110</v>
      </c>
      <c r="Q218" s="206">
        <f t="shared" si="1728"/>
        <v>4.8281613483737874E-3</v>
      </c>
      <c r="R218" s="205">
        <f t="shared" si="1729"/>
        <v>22893</v>
      </c>
      <c r="S218" s="134">
        <f t="shared" si="1730"/>
        <v>42533</v>
      </c>
      <c r="T218" s="207">
        <f t="shared" si="1731"/>
        <v>6.1420647607825125E-3</v>
      </c>
      <c r="U218" s="196">
        <f t="shared" si="1732"/>
        <v>6967403</v>
      </c>
      <c r="Z218" s="272"/>
      <c r="AA218" s="68">
        <f t="shared" si="1733"/>
        <v>217</v>
      </c>
      <c r="AB218" s="19">
        <v>44093</v>
      </c>
      <c r="AC218" s="134">
        <f t="shared" si="1734"/>
        <v>13498</v>
      </c>
      <c r="AD218" s="193">
        <f t="shared" si="1735"/>
        <v>3.1486181349954283E-2</v>
      </c>
      <c r="AE218" s="134">
        <f t="shared" si="1736"/>
        <v>1638</v>
      </c>
      <c r="AF218" s="193">
        <f t="shared" si="1737"/>
        <v>5.553841406973156E-3</v>
      </c>
      <c r="AG218" s="134">
        <f t="shared" si="1738"/>
        <v>110</v>
      </c>
      <c r="AH218" s="193">
        <f t="shared" si="1739"/>
        <v>4.8281613483737874E-3</v>
      </c>
      <c r="AI218" s="134">
        <f t="shared" si="1740"/>
        <v>42533</v>
      </c>
      <c r="AJ218" s="193">
        <f t="shared" si="1741"/>
        <v>6.1420647607825125E-3</v>
      </c>
    </row>
    <row r="219" spans="1:36" x14ac:dyDescent="0.3">
      <c r="A219" s="323">
        <v>44094</v>
      </c>
      <c r="B219" s="18">
        <f t="shared" si="1631"/>
        <v>218</v>
      </c>
      <c r="C219" s="10">
        <v>452463</v>
      </c>
      <c r="D219" s="10">
        <v>298156</v>
      </c>
      <c r="E219" s="23">
        <v>22975</v>
      </c>
      <c r="F219" s="23">
        <v>7031111</v>
      </c>
      <c r="H219">
        <f t="shared" ref="H219:H226" si="1742">B219</f>
        <v>218</v>
      </c>
      <c r="I219" s="324">
        <v>44094</v>
      </c>
      <c r="J219" s="37">
        <f t="shared" ref="J219:J226" si="1743">C219-C218</f>
        <v>10269</v>
      </c>
      <c r="K219" s="204">
        <f t="shared" ref="K219:K226" si="1744">J219/C218</f>
        <v>2.3222838844489072E-2</v>
      </c>
      <c r="L219" s="205">
        <f t="shared" ref="L219:L226" si="1745">C219</f>
        <v>452463</v>
      </c>
      <c r="M219" s="37">
        <f t="shared" ref="M219:M226" si="1746">D219-D218</f>
        <v>1587</v>
      </c>
      <c r="N219" s="204">
        <f t="shared" ref="N219:N226" si="1747">M219/D218</f>
        <v>5.3511998894017919E-3</v>
      </c>
      <c r="O219" s="205">
        <f t="shared" ref="O219:O226" si="1748">D219</f>
        <v>298156</v>
      </c>
      <c r="P219" s="134">
        <f t="shared" ref="P219:P226" si="1749">E219-E218</f>
        <v>82</v>
      </c>
      <c r="Q219" s="206">
        <f t="shared" ref="Q219:Q226" si="1750">P219/E218</f>
        <v>3.5818809243000045E-3</v>
      </c>
      <c r="R219" s="205">
        <f t="shared" ref="R219:R226" si="1751">E219</f>
        <v>22975</v>
      </c>
      <c r="S219" s="134">
        <f t="shared" ref="S219:S226" si="1752">F219-F218</f>
        <v>63708</v>
      </c>
      <c r="T219" s="207">
        <f t="shared" ref="T219:T226" si="1753">S219/F218</f>
        <v>9.1437225606154828E-3</v>
      </c>
      <c r="U219" s="196">
        <f t="shared" ref="U219:U226" si="1754">F219</f>
        <v>7031111</v>
      </c>
      <c r="Z219" s="272"/>
      <c r="AA219" s="68">
        <f t="shared" ref="AA219:AA226" si="1755">B219</f>
        <v>218</v>
      </c>
      <c r="AB219" s="19">
        <v>44094</v>
      </c>
      <c r="AC219" s="134">
        <f t="shared" ref="AC219:AC226" si="1756">C219-C218</f>
        <v>10269</v>
      </c>
      <c r="AD219" s="193">
        <f t="shared" ref="AD219:AD226" si="1757">AC219/C218</f>
        <v>2.3222838844489072E-2</v>
      </c>
      <c r="AE219" s="134">
        <f t="shared" ref="AE219:AE226" si="1758">D219-D218</f>
        <v>1587</v>
      </c>
      <c r="AF219" s="193">
        <f t="shared" ref="AF219:AF226" si="1759">AE219/D218</f>
        <v>5.3511998894017919E-3</v>
      </c>
      <c r="AG219" s="134">
        <f t="shared" ref="AG219:AG226" si="1760">E219-E218</f>
        <v>82</v>
      </c>
      <c r="AH219" s="193">
        <f t="shared" ref="AH219:AH226" si="1761">AG219/E218</f>
        <v>3.5818809243000045E-3</v>
      </c>
      <c r="AI219" s="134">
        <f t="shared" ref="AI219:AI226" si="1762">F219-F218</f>
        <v>63708</v>
      </c>
      <c r="AJ219" s="193">
        <f t="shared" ref="AJ219:AJ226" si="1763">AI219/F218</f>
        <v>9.1437225606154828E-3</v>
      </c>
    </row>
    <row r="220" spans="1:36" x14ac:dyDescent="0.3">
      <c r="A220" s="323">
        <v>44095</v>
      </c>
      <c r="B220" s="18">
        <f t="shared" si="1631"/>
        <v>219</v>
      </c>
      <c r="C220" s="10">
        <v>458061</v>
      </c>
      <c r="D220" s="10">
        <v>299505</v>
      </c>
      <c r="E220" s="23">
        <v>23045</v>
      </c>
      <c r="F220" s="23">
        <v>7067657</v>
      </c>
      <c r="H220">
        <f t="shared" si="1742"/>
        <v>219</v>
      </c>
      <c r="I220" s="324">
        <v>44095</v>
      </c>
      <c r="J220" s="37">
        <f t="shared" si="1743"/>
        <v>5598</v>
      </c>
      <c r="K220" s="204">
        <f t="shared" si="1744"/>
        <v>1.2372282374470399E-2</v>
      </c>
      <c r="L220" s="205">
        <f t="shared" si="1745"/>
        <v>458061</v>
      </c>
      <c r="M220" s="37">
        <f t="shared" si="1746"/>
        <v>1349</v>
      </c>
      <c r="N220" s="204">
        <f t="shared" si="1747"/>
        <v>4.5244771193603348E-3</v>
      </c>
      <c r="O220" s="205">
        <f t="shared" si="1748"/>
        <v>299505</v>
      </c>
      <c r="P220" s="134">
        <f t="shared" si="1749"/>
        <v>70</v>
      </c>
      <c r="Q220" s="206">
        <f t="shared" si="1750"/>
        <v>3.0467899891186072E-3</v>
      </c>
      <c r="R220" s="205">
        <f t="shared" si="1751"/>
        <v>23045</v>
      </c>
      <c r="S220" s="134">
        <f t="shared" si="1752"/>
        <v>36546</v>
      </c>
      <c r="T220" s="207">
        <f t="shared" si="1753"/>
        <v>5.1977560871958924E-3</v>
      </c>
      <c r="U220" s="196">
        <f t="shared" si="1754"/>
        <v>7067657</v>
      </c>
      <c r="Z220" s="272"/>
      <c r="AA220" s="68">
        <f t="shared" si="1755"/>
        <v>219</v>
      </c>
      <c r="AB220" s="19">
        <v>44095</v>
      </c>
      <c r="AC220" s="134">
        <f t="shared" si="1756"/>
        <v>5598</v>
      </c>
      <c r="AD220" s="193">
        <f t="shared" si="1757"/>
        <v>1.2372282374470399E-2</v>
      </c>
      <c r="AE220" s="134">
        <f t="shared" si="1758"/>
        <v>1349</v>
      </c>
      <c r="AF220" s="193">
        <f t="shared" si="1759"/>
        <v>4.5244771193603348E-3</v>
      </c>
      <c r="AG220" s="134">
        <f t="shared" si="1760"/>
        <v>70</v>
      </c>
      <c r="AH220" s="193">
        <f t="shared" si="1761"/>
        <v>3.0467899891186072E-3</v>
      </c>
      <c r="AI220" s="134">
        <f t="shared" si="1762"/>
        <v>36546</v>
      </c>
      <c r="AJ220" s="193">
        <f t="shared" si="1763"/>
        <v>5.1977560871958924E-3</v>
      </c>
    </row>
    <row r="221" spans="1:36" x14ac:dyDescent="0.3">
      <c r="A221" s="323">
        <v>44096</v>
      </c>
      <c r="B221" s="18">
        <f t="shared" si="1631"/>
        <v>220</v>
      </c>
      <c r="C221" s="10">
        <v>468069</v>
      </c>
      <c r="D221" s="10">
        <v>300897</v>
      </c>
      <c r="E221" s="23">
        <v>23106</v>
      </c>
      <c r="F221" s="23">
        <v>7103482</v>
      </c>
      <c r="H221">
        <f t="shared" si="1742"/>
        <v>220</v>
      </c>
      <c r="I221" s="324">
        <v>44096</v>
      </c>
      <c r="J221" s="37">
        <f t="shared" si="1743"/>
        <v>10008</v>
      </c>
      <c r="K221" s="204">
        <f t="shared" si="1744"/>
        <v>2.1848618415451219E-2</v>
      </c>
      <c r="L221" s="205">
        <f t="shared" si="1745"/>
        <v>468069</v>
      </c>
      <c r="M221" s="37">
        <f t="shared" si="1746"/>
        <v>1392</v>
      </c>
      <c r="N221" s="204">
        <f t="shared" si="1747"/>
        <v>4.647668653277909E-3</v>
      </c>
      <c r="O221" s="205">
        <f t="shared" si="1748"/>
        <v>300897</v>
      </c>
      <c r="P221" s="134">
        <f t="shared" si="1749"/>
        <v>61</v>
      </c>
      <c r="Q221" s="206">
        <f t="shared" si="1750"/>
        <v>2.6469950097635061E-3</v>
      </c>
      <c r="R221" s="205">
        <f t="shared" si="1751"/>
        <v>23106</v>
      </c>
      <c r="S221" s="134">
        <f t="shared" si="1752"/>
        <v>35825</v>
      </c>
      <c r="T221" s="207">
        <f t="shared" si="1753"/>
        <v>5.0688651132900194E-3</v>
      </c>
      <c r="U221" s="196">
        <f t="shared" si="1754"/>
        <v>7103482</v>
      </c>
      <c r="Z221" s="272"/>
      <c r="AA221" s="68">
        <f t="shared" si="1755"/>
        <v>220</v>
      </c>
      <c r="AB221" s="19">
        <v>44096</v>
      </c>
      <c r="AC221" s="134">
        <f t="shared" si="1756"/>
        <v>10008</v>
      </c>
      <c r="AD221" s="193">
        <f t="shared" si="1757"/>
        <v>2.1848618415451219E-2</v>
      </c>
      <c r="AE221" s="134">
        <f t="shared" si="1758"/>
        <v>1392</v>
      </c>
      <c r="AF221" s="193">
        <f t="shared" si="1759"/>
        <v>4.647668653277909E-3</v>
      </c>
      <c r="AG221" s="134">
        <f t="shared" si="1760"/>
        <v>61</v>
      </c>
      <c r="AH221" s="193">
        <f t="shared" si="1761"/>
        <v>2.6469950097635061E-3</v>
      </c>
      <c r="AI221" s="134">
        <f t="shared" si="1762"/>
        <v>35825</v>
      </c>
      <c r="AJ221" s="193">
        <f t="shared" si="1763"/>
        <v>5.0688651132900194E-3</v>
      </c>
    </row>
    <row r="222" spans="1:36" x14ac:dyDescent="0.3">
      <c r="A222" s="323">
        <v>44097</v>
      </c>
      <c r="B222" s="18">
        <f t="shared" si="1631"/>
        <v>221</v>
      </c>
      <c r="C222" s="10">
        <v>481141</v>
      </c>
      <c r="D222" s="10">
        <v>302537</v>
      </c>
      <c r="E222" s="23">
        <v>23216</v>
      </c>
      <c r="F222" s="23">
        <v>7145224</v>
      </c>
      <c r="H222">
        <f t="shared" si="1742"/>
        <v>221</v>
      </c>
      <c r="I222" s="324">
        <v>44097</v>
      </c>
      <c r="J222" s="37">
        <f t="shared" si="1743"/>
        <v>13072</v>
      </c>
      <c r="K222" s="204">
        <f t="shared" si="1744"/>
        <v>2.7927506414652539E-2</v>
      </c>
      <c r="L222" s="205">
        <f t="shared" si="1745"/>
        <v>481141</v>
      </c>
      <c r="M222" s="37">
        <f t="shared" si="1746"/>
        <v>1640</v>
      </c>
      <c r="N222" s="204">
        <f t="shared" si="1747"/>
        <v>5.4503700601867084E-3</v>
      </c>
      <c r="O222" s="205">
        <f t="shared" si="1748"/>
        <v>302537</v>
      </c>
      <c r="P222" s="134">
        <f t="shared" si="1749"/>
        <v>110</v>
      </c>
      <c r="Q222" s="206">
        <f t="shared" si="1750"/>
        <v>4.7606682247035405E-3</v>
      </c>
      <c r="R222" s="205">
        <f t="shared" si="1751"/>
        <v>23216</v>
      </c>
      <c r="S222" s="134">
        <f t="shared" si="1752"/>
        <v>41742</v>
      </c>
      <c r="T222" s="207">
        <f t="shared" si="1753"/>
        <v>5.8762730728394892E-3</v>
      </c>
      <c r="U222" s="196">
        <f t="shared" si="1754"/>
        <v>7145224</v>
      </c>
      <c r="Z222" s="272"/>
      <c r="AA222" s="68">
        <f t="shared" si="1755"/>
        <v>221</v>
      </c>
      <c r="AB222" s="19">
        <v>44097</v>
      </c>
      <c r="AC222" s="134">
        <f t="shared" si="1756"/>
        <v>13072</v>
      </c>
      <c r="AD222" s="193">
        <f t="shared" si="1757"/>
        <v>2.7927506414652539E-2</v>
      </c>
      <c r="AE222" s="134">
        <f t="shared" si="1758"/>
        <v>1640</v>
      </c>
      <c r="AF222" s="193">
        <f t="shared" si="1759"/>
        <v>5.4503700601867084E-3</v>
      </c>
      <c r="AG222" s="134">
        <f t="shared" si="1760"/>
        <v>110</v>
      </c>
      <c r="AH222" s="193">
        <f t="shared" si="1761"/>
        <v>4.7606682247035405E-3</v>
      </c>
      <c r="AI222" s="134">
        <f t="shared" si="1762"/>
        <v>41742</v>
      </c>
      <c r="AJ222" s="193">
        <f t="shared" si="1763"/>
        <v>5.8762730728394892E-3</v>
      </c>
    </row>
    <row r="223" spans="1:36" x14ac:dyDescent="0.3">
      <c r="A223" s="323">
        <v>44098</v>
      </c>
      <c r="B223" s="18">
        <f t="shared" si="1631"/>
        <v>222</v>
      </c>
      <c r="C223" s="10">
        <v>497237</v>
      </c>
      <c r="D223" s="10">
        <v>304323</v>
      </c>
      <c r="E223" s="23">
        <v>23341</v>
      </c>
      <c r="F223" s="23">
        <v>7190726</v>
      </c>
      <c r="H223">
        <f t="shared" si="1742"/>
        <v>222</v>
      </c>
      <c r="I223" s="324">
        <v>44098</v>
      </c>
      <c r="J223" s="37">
        <f t="shared" si="1743"/>
        <v>16096</v>
      </c>
      <c r="K223" s="204">
        <f t="shared" si="1744"/>
        <v>3.3453810837155845E-2</v>
      </c>
      <c r="L223" s="205">
        <f t="shared" si="1745"/>
        <v>497237</v>
      </c>
      <c r="M223" s="37">
        <f t="shared" si="1746"/>
        <v>1786</v>
      </c>
      <c r="N223" s="204">
        <f t="shared" si="1747"/>
        <v>5.9034101614017457E-3</v>
      </c>
      <c r="O223" s="205">
        <f t="shared" si="1748"/>
        <v>304323</v>
      </c>
      <c r="P223" s="134">
        <f t="shared" si="1749"/>
        <v>125</v>
      </c>
      <c r="Q223" s="206">
        <f t="shared" si="1750"/>
        <v>5.3842177808407993E-3</v>
      </c>
      <c r="R223" s="205">
        <f t="shared" si="1751"/>
        <v>23341</v>
      </c>
      <c r="S223" s="134">
        <f t="shared" si="1752"/>
        <v>45502</v>
      </c>
      <c r="T223" s="207">
        <f t="shared" si="1753"/>
        <v>6.3681698432407436E-3</v>
      </c>
      <c r="U223" s="196">
        <f t="shared" si="1754"/>
        <v>7190726</v>
      </c>
      <c r="Z223" s="272"/>
      <c r="AA223" s="68">
        <f t="shared" si="1755"/>
        <v>222</v>
      </c>
      <c r="AB223" s="19">
        <v>44098</v>
      </c>
      <c r="AC223" s="134">
        <f t="shared" si="1756"/>
        <v>16096</v>
      </c>
      <c r="AD223" s="193">
        <f t="shared" si="1757"/>
        <v>3.3453810837155845E-2</v>
      </c>
      <c r="AE223" s="134">
        <f t="shared" si="1758"/>
        <v>1786</v>
      </c>
      <c r="AF223" s="193">
        <f t="shared" si="1759"/>
        <v>5.9034101614017457E-3</v>
      </c>
      <c r="AG223" s="134">
        <f t="shared" si="1760"/>
        <v>125</v>
      </c>
      <c r="AH223" s="193">
        <f t="shared" si="1761"/>
        <v>5.3842177808407993E-3</v>
      </c>
      <c r="AI223" s="134">
        <f t="shared" si="1762"/>
        <v>45502</v>
      </c>
      <c r="AJ223" s="193">
        <f t="shared" si="1763"/>
        <v>6.3681698432407436E-3</v>
      </c>
    </row>
    <row r="224" spans="1:36" x14ac:dyDescent="0.3">
      <c r="A224" s="323">
        <v>44099</v>
      </c>
      <c r="B224" s="18">
        <f t="shared" si="1631"/>
        <v>223</v>
      </c>
      <c r="C224" s="10">
        <v>513034</v>
      </c>
      <c r="D224" s="10">
        <v>306235</v>
      </c>
      <c r="E224" s="23">
        <v>23455</v>
      </c>
      <c r="F224" s="23">
        <v>7244355</v>
      </c>
      <c r="H224">
        <f t="shared" si="1742"/>
        <v>223</v>
      </c>
      <c r="I224" s="324">
        <v>44099</v>
      </c>
      <c r="J224" s="37">
        <f t="shared" si="1743"/>
        <v>15797</v>
      </c>
      <c r="K224" s="204">
        <f t="shared" si="1744"/>
        <v>3.176955858071704E-2</v>
      </c>
      <c r="L224" s="205">
        <f t="shared" si="1745"/>
        <v>513034</v>
      </c>
      <c r="M224" s="37">
        <f t="shared" si="1746"/>
        <v>1912</v>
      </c>
      <c r="N224" s="204">
        <f t="shared" si="1747"/>
        <v>6.2827982111112205E-3</v>
      </c>
      <c r="O224" s="205">
        <f t="shared" si="1748"/>
        <v>306235</v>
      </c>
      <c r="P224" s="134">
        <f t="shared" si="1749"/>
        <v>114</v>
      </c>
      <c r="Q224" s="206">
        <f t="shared" si="1750"/>
        <v>4.8841095068763119E-3</v>
      </c>
      <c r="R224" s="205">
        <f t="shared" si="1751"/>
        <v>23455</v>
      </c>
      <c r="S224" s="134">
        <f t="shared" si="1752"/>
        <v>53629</v>
      </c>
      <c r="T224" s="207">
        <f t="shared" si="1753"/>
        <v>7.4580786418506281E-3</v>
      </c>
      <c r="U224" s="196">
        <f t="shared" si="1754"/>
        <v>7244355</v>
      </c>
      <c r="Z224" s="272"/>
      <c r="AA224" s="68">
        <f t="shared" si="1755"/>
        <v>223</v>
      </c>
      <c r="AB224" s="19">
        <v>44099</v>
      </c>
      <c r="AC224" s="134">
        <f t="shared" si="1756"/>
        <v>15797</v>
      </c>
      <c r="AD224" s="193">
        <f t="shared" si="1757"/>
        <v>3.176955858071704E-2</v>
      </c>
      <c r="AE224" s="134">
        <f t="shared" si="1758"/>
        <v>1912</v>
      </c>
      <c r="AF224" s="193">
        <f t="shared" si="1759"/>
        <v>6.2827982111112205E-3</v>
      </c>
      <c r="AG224" s="134">
        <f t="shared" si="1760"/>
        <v>114</v>
      </c>
      <c r="AH224" s="193">
        <f t="shared" si="1761"/>
        <v>4.8841095068763119E-3</v>
      </c>
      <c r="AI224" s="134">
        <f t="shared" si="1762"/>
        <v>53629</v>
      </c>
      <c r="AJ224" s="193">
        <f t="shared" si="1763"/>
        <v>7.4580786418506281E-3</v>
      </c>
    </row>
    <row r="225" spans="1:36" x14ac:dyDescent="0.3">
      <c r="A225" s="323">
        <v>44100</v>
      </c>
      <c r="B225" s="18">
        <f t="shared" ref="B225:B289" si="1764">B224+1</f>
        <v>224</v>
      </c>
      <c r="C225" s="10">
        <v>527446</v>
      </c>
      <c r="D225" s="10">
        <v>308104</v>
      </c>
      <c r="E225" s="23">
        <v>23516</v>
      </c>
      <c r="F225" s="23">
        <v>7310903</v>
      </c>
      <c r="H225">
        <f t="shared" si="1742"/>
        <v>224</v>
      </c>
      <c r="I225" s="324">
        <v>44100</v>
      </c>
      <c r="J225" s="37">
        <f t="shared" si="1743"/>
        <v>14412</v>
      </c>
      <c r="K225" s="204">
        <f t="shared" si="1744"/>
        <v>2.8091705423032392E-2</v>
      </c>
      <c r="L225" s="205">
        <f t="shared" si="1745"/>
        <v>527446</v>
      </c>
      <c r="M225" s="37">
        <f t="shared" si="1746"/>
        <v>1869</v>
      </c>
      <c r="N225" s="204">
        <f t="shared" si="1747"/>
        <v>6.1031560729505122E-3</v>
      </c>
      <c r="O225" s="205">
        <f t="shared" si="1748"/>
        <v>308104</v>
      </c>
      <c r="P225" s="134">
        <f t="shared" si="1749"/>
        <v>61</v>
      </c>
      <c r="Q225" s="206">
        <f t="shared" si="1750"/>
        <v>2.6007247921551908E-3</v>
      </c>
      <c r="R225" s="205">
        <f t="shared" si="1751"/>
        <v>23516</v>
      </c>
      <c r="S225" s="134">
        <f t="shared" si="1752"/>
        <v>66548</v>
      </c>
      <c r="T225" s="207">
        <f t="shared" si="1753"/>
        <v>9.1861870380454853E-3</v>
      </c>
      <c r="U225" s="196">
        <f t="shared" si="1754"/>
        <v>7310903</v>
      </c>
      <c r="Z225" s="272"/>
      <c r="AA225" s="68">
        <f t="shared" si="1755"/>
        <v>224</v>
      </c>
      <c r="AB225" s="19">
        <v>44100</v>
      </c>
      <c r="AC225" s="134">
        <f t="shared" si="1756"/>
        <v>14412</v>
      </c>
      <c r="AD225" s="193">
        <f t="shared" si="1757"/>
        <v>2.8091705423032392E-2</v>
      </c>
      <c r="AE225" s="134">
        <f t="shared" si="1758"/>
        <v>1869</v>
      </c>
      <c r="AF225" s="193">
        <f t="shared" si="1759"/>
        <v>6.1031560729505122E-3</v>
      </c>
      <c r="AG225" s="134">
        <f t="shared" si="1760"/>
        <v>61</v>
      </c>
      <c r="AH225" s="193">
        <f t="shared" si="1761"/>
        <v>2.6007247921551908E-3</v>
      </c>
      <c r="AI225" s="134">
        <f t="shared" si="1762"/>
        <v>66548</v>
      </c>
      <c r="AJ225" s="193">
        <f t="shared" si="1763"/>
        <v>9.1861870380454853E-3</v>
      </c>
    </row>
    <row r="226" spans="1:36" x14ac:dyDescent="0.3">
      <c r="A226" s="323">
        <v>44101</v>
      </c>
      <c r="B226" s="18">
        <f t="shared" si="1764"/>
        <v>225</v>
      </c>
      <c r="C226" s="10">
        <v>538569</v>
      </c>
      <c r="D226" s="10">
        <v>309870</v>
      </c>
      <c r="E226" s="23">
        <v>23611</v>
      </c>
      <c r="F226" s="23">
        <v>7344952</v>
      </c>
      <c r="H226">
        <f t="shared" si="1742"/>
        <v>225</v>
      </c>
      <c r="I226" s="324">
        <v>44101</v>
      </c>
      <c r="J226" s="37">
        <f t="shared" si="1743"/>
        <v>11123</v>
      </c>
      <c r="K226" s="204">
        <f t="shared" si="1744"/>
        <v>2.1088414738191209E-2</v>
      </c>
      <c r="L226" s="205">
        <f t="shared" si="1745"/>
        <v>538569</v>
      </c>
      <c r="M226" s="37">
        <f t="shared" si="1746"/>
        <v>1766</v>
      </c>
      <c r="N226" s="204">
        <f t="shared" si="1747"/>
        <v>5.7318308103757173E-3</v>
      </c>
      <c r="O226" s="205">
        <f t="shared" si="1748"/>
        <v>309870</v>
      </c>
      <c r="P226" s="134">
        <f t="shared" si="1749"/>
        <v>95</v>
      </c>
      <c r="Q226" s="206">
        <f t="shared" si="1750"/>
        <v>4.0398026875318929E-3</v>
      </c>
      <c r="R226" s="205">
        <f t="shared" si="1751"/>
        <v>23611</v>
      </c>
      <c r="S226" s="134">
        <f t="shared" si="1752"/>
        <v>34049</v>
      </c>
      <c r="T226" s="207">
        <f t="shared" si="1753"/>
        <v>4.6572906247012167E-3</v>
      </c>
      <c r="U226" s="196">
        <f t="shared" si="1754"/>
        <v>7344952</v>
      </c>
      <c r="Z226" s="272"/>
      <c r="AA226" s="68">
        <f t="shared" si="1755"/>
        <v>225</v>
      </c>
      <c r="AB226" s="19">
        <v>44101</v>
      </c>
      <c r="AC226" s="134">
        <f t="shared" si="1756"/>
        <v>11123</v>
      </c>
      <c r="AD226" s="193">
        <f t="shared" si="1757"/>
        <v>2.1088414738191209E-2</v>
      </c>
      <c r="AE226" s="134">
        <f t="shared" si="1758"/>
        <v>1766</v>
      </c>
      <c r="AF226" s="193">
        <f t="shared" si="1759"/>
        <v>5.7318308103757173E-3</v>
      </c>
      <c r="AG226" s="134">
        <f t="shared" si="1760"/>
        <v>95</v>
      </c>
      <c r="AH226" s="193">
        <f t="shared" si="1761"/>
        <v>4.0398026875318929E-3</v>
      </c>
      <c r="AI226" s="134">
        <f t="shared" si="1762"/>
        <v>34049</v>
      </c>
      <c r="AJ226" s="193">
        <f t="shared" si="1763"/>
        <v>4.6572906247012167E-3</v>
      </c>
    </row>
    <row r="227" spans="1:36" x14ac:dyDescent="0.3">
      <c r="A227" s="323">
        <v>44102</v>
      </c>
      <c r="B227" s="18">
        <f t="shared" si="1764"/>
        <v>226</v>
      </c>
      <c r="C227" s="10">
        <v>542639</v>
      </c>
      <c r="D227" s="10">
        <v>311363</v>
      </c>
      <c r="E227" s="23">
        <v>23661</v>
      </c>
      <c r="F227" s="23">
        <v>7382295</v>
      </c>
      <c r="H227">
        <f t="shared" ref="H227:H262" si="1765">B227</f>
        <v>226</v>
      </c>
      <c r="I227" s="324">
        <v>44102</v>
      </c>
      <c r="J227" s="37">
        <f t="shared" ref="J227:J262" si="1766">C227-C226</f>
        <v>4070</v>
      </c>
      <c r="K227" s="204">
        <f t="shared" ref="K227:K262" si="1767">J227/C226</f>
        <v>7.5570632546618907E-3</v>
      </c>
      <c r="L227" s="205">
        <f t="shared" ref="L227:L262" si="1768">C227</f>
        <v>542639</v>
      </c>
      <c r="M227" s="37">
        <f t="shared" ref="M227:M262" si="1769">D227-D226</f>
        <v>1493</v>
      </c>
      <c r="N227" s="204">
        <f t="shared" ref="N227:N262" si="1770">M227/D226</f>
        <v>4.8181495465840513E-3</v>
      </c>
      <c r="O227" s="205">
        <f t="shared" ref="O227:O262" si="1771">D227</f>
        <v>311363</v>
      </c>
      <c r="P227" s="134">
        <f t="shared" ref="P227:P262" si="1772">E227-E226</f>
        <v>50</v>
      </c>
      <c r="Q227" s="206">
        <f t="shared" ref="Q227:Q262" si="1773">P227/E226</f>
        <v>2.1176570242683497E-3</v>
      </c>
      <c r="R227" s="205">
        <f t="shared" ref="R227:R262" si="1774">E227</f>
        <v>23661</v>
      </c>
      <c r="S227" s="134">
        <f t="shared" ref="S227:S262" si="1775">F227-F226</f>
        <v>37343</v>
      </c>
      <c r="T227" s="207">
        <f t="shared" ref="T227:T262" si="1776">S227/F226</f>
        <v>5.0841720953384035E-3</v>
      </c>
      <c r="U227" s="196">
        <f t="shared" ref="U227:U262" si="1777">F227</f>
        <v>7382295</v>
      </c>
      <c r="Z227" s="272"/>
      <c r="AA227" s="68">
        <f t="shared" ref="AA227:AA255" si="1778">B227</f>
        <v>226</v>
      </c>
      <c r="AB227" s="19">
        <v>44102</v>
      </c>
      <c r="AC227" s="134">
        <f t="shared" ref="AC227:AC255" si="1779">C227-C226</f>
        <v>4070</v>
      </c>
      <c r="AD227" s="193">
        <f t="shared" ref="AD227:AD255" si="1780">AC227/C226</f>
        <v>7.5570632546618907E-3</v>
      </c>
      <c r="AE227" s="134">
        <f t="shared" ref="AE227:AE255" si="1781">D227-D226</f>
        <v>1493</v>
      </c>
      <c r="AF227" s="193">
        <f t="shared" ref="AF227:AF255" si="1782">AE227/D226</f>
        <v>4.8181495465840513E-3</v>
      </c>
      <c r="AG227" s="134">
        <f t="shared" ref="AG227:AG255" si="1783">E227-E226</f>
        <v>50</v>
      </c>
      <c r="AH227" s="193">
        <f t="shared" ref="AH227:AH255" si="1784">AG227/E226</f>
        <v>2.1176570242683497E-3</v>
      </c>
      <c r="AI227" s="134">
        <f t="shared" ref="AI227:AI255" si="1785">F227-F226</f>
        <v>37343</v>
      </c>
      <c r="AJ227" s="193">
        <f t="shared" ref="AJ227:AJ255" si="1786">AI227/F226</f>
        <v>5.0841720953384035E-3</v>
      </c>
    </row>
    <row r="228" spans="1:36" x14ac:dyDescent="0.3">
      <c r="A228" s="323">
        <v>44103</v>
      </c>
      <c r="B228" s="18">
        <f t="shared" si="1764"/>
        <v>227</v>
      </c>
      <c r="C228" s="10">
        <v>550690</v>
      </c>
      <c r="D228" s="10">
        <v>313010</v>
      </c>
      <c r="E228" s="23">
        <v>23699</v>
      </c>
      <c r="F228" s="23">
        <v>7426686</v>
      </c>
      <c r="H228">
        <f t="shared" si="1765"/>
        <v>227</v>
      </c>
      <c r="I228" s="324">
        <v>44103</v>
      </c>
      <c r="J228" s="37">
        <f t="shared" si="1766"/>
        <v>8051</v>
      </c>
      <c r="K228" s="204">
        <f t="shared" si="1767"/>
        <v>1.4836751505144304E-2</v>
      </c>
      <c r="L228" s="205">
        <f t="shared" si="1768"/>
        <v>550690</v>
      </c>
      <c r="M228" s="37">
        <f t="shared" si="1769"/>
        <v>1647</v>
      </c>
      <c r="N228" s="204">
        <f t="shared" si="1770"/>
        <v>5.2896458474513668E-3</v>
      </c>
      <c r="O228" s="205">
        <f t="shared" si="1771"/>
        <v>313010</v>
      </c>
      <c r="P228" s="134">
        <f t="shared" si="1772"/>
        <v>38</v>
      </c>
      <c r="Q228" s="206">
        <f t="shared" si="1773"/>
        <v>1.606018342420016E-3</v>
      </c>
      <c r="R228" s="205">
        <f t="shared" si="1774"/>
        <v>23699</v>
      </c>
      <c r="S228" s="134">
        <f t="shared" si="1775"/>
        <v>44391</v>
      </c>
      <c r="T228" s="207">
        <f t="shared" si="1776"/>
        <v>6.0131707009811993E-3</v>
      </c>
      <c r="U228" s="196">
        <f t="shared" si="1777"/>
        <v>7426686</v>
      </c>
      <c r="Z228" s="272"/>
      <c r="AA228" s="68">
        <f t="shared" si="1778"/>
        <v>227</v>
      </c>
      <c r="AB228" s="19">
        <v>44103</v>
      </c>
      <c r="AC228" s="134">
        <f t="shared" si="1779"/>
        <v>8051</v>
      </c>
      <c r="AD228" s="193">
        <f t="shared" si="1780"/>
        <v>1.4836751505144304E-2</v>
      </c>
      <c r="AE228" s="134">
        <f t="shared" si="1781"/>
        <v>1647</v>
      </c>
      <c r="AF228" s="193">
        <f t="shared" si="1782"/>
        <v>5.2896458474513668E-3</v>
      </c>
      <c r="AG228" s="134">
        <f t="shared" si="1783"/>
        <v>38</v>
      </c>
      <c r="AH228" s="193">
        <f t="shared" si="1784"/>
        <v>1.606018342420016E-3</v>
      </c>
      <c r="AI228" s="134">
        <f t="shared" si="1785"/>
        <v>44391</v>
      </c>
      <c r="AJ228" s="193">
        <f t="shared" si="1786"/>
        <v>6.0131707009811993E-3</v>
      </c>
    </row>
    <row r="229" spans="1:36" x14ac:dyDescent="0.3">
      <c r="A229" s="323">
        <v>44104</v>
      </c>
      <c r="B229" s="18">
        <f t="shared" si="1764"/>
        <v>228</v>
      </c>
      <c r="C229" s="10">
        <v>563535</v>
      </c>
      <c r="D229" s="10">
        <v>314861</v>
      </c>
      <c r="E229" s="23">
        <v>23812</v>
      </c>
      <c r="F229" s="23">
        <v>7467756</v>
      </c>
      <c r="H229">
        <f t="shared" si="1765"/>
        <v>228</v>
      </c>
      <c r="I229" s="324">
        <v>44104</v>
      </c>
      <c r="J229" s="37">
        <f t="shared" si="1766"/>
        <v>12845</v>
      </c>
      <c r="K229" s="204">
        <f t="shared" si="1767"/>
        <v>2.3325282826998858E-2</v>
      </c>
      <c r="L229" s="205">
        <f t="shared" si="1768"/>
        <v>563535</v>
      </c>
      <c r="M229" s="37">
        <f t="shared" si="1769"/>
        <v>1851</v>
      </c>
      <c r="N229" s="204">
        <f t="shared" si="1770"/>
        <v>5.9135490878885659E-3</v>
      </c>
      <c r="O229" s="205">
        <f t="shared" si="1771"/>
        <v>314861</v>
      </c>
      <c r="P229" s="134">
        <f t="shared" si="1772"/>
        <v>113</v>
      </c>
      <c r="Q229" s="206">
        <f t="shared" si="1773"/>
        <v>4.7681336765264355E-3</v>
      </c>
      <c r="R229" s="205">
        <f t="shared" si="1774"/>
        <v>23812</v>
      </c>
      <c r="S229" s="134">
        <f t="shared" si="1775"/>
        <v>41070</v>
      </c>
      <c r="T229" s="207">
        <f t="shared" si="1776"/>
        <v>5.5300574172652515E-3</v>
      </c>
      <c r="U229" s="196">
        <f t="shared" si="1777"/>
        <v>7467756</v>
      </c>
      <c r="Z229" s="272"/>
      <c r="AA229" s="68">
        <f t="shared" si="1778"/>
        <v>228</v>
      </c>
      <c r="AB229" s="19">
        <v>44104</v>
      </c>
      <c r="AC229" s="134">
        <f t="shared" si="1779"/>
        <v>12845</v>
      </c>
      <c r="AD229" s="193">
        <f t="shared" si="1780"/>
        <v>2.3325282826998858E-2</v>
      </c>
      <c r="AE229" s="134">
        <f t="shared" si="1781"/>
        <v>1851</v>
      </c>
      <c r="AF229" s="193">
        <f t="shared" si="1782"/>
        <v>5.9135490878885659E-3</v>
      </c>
      <c r="AG229" s="134">
        <f t="shared" si="1783"/>
        <v>113</v>
      </c>
      <c r="AH229" s="193">
        <f t="shared" si="1784"/>
        <v>4.7681336765264355E-3</v>
      </c>
      <c r="AI229" s="134">
        <f t="shared" si="1785"/>
        <v>41070</v>
      </c>
      <c r="AJ229" s="193">
        <f t="shared" si="1786"/>
        <v>5.5300574172652515E-3</v>
      </c>
    </row>
    <row r="230" spans="1:36" x14ac:dyDescent="0.3">
      <c r="A230" s="323">
        <v>44105</v>
      </c>
      <c r="B230" s="18">
        <f t="shared" si="1764"/>
        <v>229</v>
      </c>
      <c r="C230" s="10">
        <v>577505</v>
      </c>
      <c r="D230" s="10">
        <v>317409</v>
      </c>
      <c r="E230" s="23">
        <v>23889</v>
      </c>
      <c r="F230" s="23">
        <v>7515383</v>
      </c>
      <c r="H230">
        <f t="shared" si="1765"/>
        <v>229</v>
      </c>
      <c r="I230" s="324">
        <v>44105</v>
      </c>
      <c r="J230" s="37">
        <f t="shared" si="1766"/>
        <v>13970</v>
      </c>
      <c r="K230" s="204">
        <f t="shared" si="1767"/>
        <v>2.4789942062161178E-2</v>
      </c>
      <c r="L230" s="205">
        <f t="shared" si="1768"/>
        <v>577505</v>
      </c>
      <c r="M230" s="37">
        <f t="shared" si="1769"/>
        <v>2548</v>
      </c>
      <c r="N230" s="204">
        <f t="shared" si="1770"/>
        <v>8.0924598473612157E-3</v>
      </c>
      <c r="O230" s="205">
        <f t="shared" si="1771"/>
        <v>317409</v>
      </c>
      <c r="P230" s="134">
        <f t="shared" si="1772"/>
        <v>77</v>
      </c>
      <c r="Q230" s="206">
        <f t="shared" si="1773"/>
        <v>3.2336636989753064E-3</v>
      </c>
      <c r="R230" s="205">
        <f t="shared" si="1774"/>
        <v>23889</v>
      </c>
      <c r="S230" s="134">
        <f t="shared" si="1775"/>
        <v>47627</v>
      </c>
      <c r="T230" s="207">
        <f t="shared" si="1776"/>
        <v>6.3776856126525824E-3</v>
      </c>
      <c r="U230" s="196">
        <f t="shared" si="1777"/>
        <v>7515383</v>
      </c>
      <c r="Z230" s="272"/>
      <c r="AA230" s="68">
        <f t="shared" si="1778"/>
        <v>229</v>
      </c>
      <c r="AB230" s="19">
        <v>44105</v>
      </c>
      <c r="AC230" s="134">
        <f t="shared" si="1779"/>
        <v>13970</v>
      </c>
      <c r="AD230" s="193">
        <f t="shared" si="1780"/>
        <v>2.4789942062161178E-2</v>
      </c>
      <c r="AE230" s="134">
        <f t="shared" si="1781"/>
        <v>2548</v>
      </c>
      <c r="AF230" s="193">
        <f t="shared" si="1782"/>
        <v>8.0924598473612157E-3</v>
      </c>
      <c r="AG230" s="134">
        <f t="shared" si="1783"/>
        <v>77</v>
      </c>
      <c r="AH230" s="193">
        <f t="shared" si="1784"/>
        <v>3.2336636989753064E-3</v>
      </c>
      <c r="AI230" s="134">
        <f t="shared" si="1785"/>
        <v>47627</v>
      </c>
      <c r="AJ230" s="193">
        <f t="shared" si="1786"/>
        <v>6.3776856126525824E-3</v>
      </c>
    </row>
    <row r="231" spans="1:36" x14ac:dyDescent="0.3">
      <c r="A231" s="323">
        <v>44106</v>
      </c>
      <c r="B231" s="18">
        <f t="shared" si="1764"/>
        <v>230</v>
      </c>
      <c r="C231" s="10">
        <v>589653</v>
      </c>
      <c r="D231" s="10">
        <v>319907</v>
      </c>
      <c r="E231" s="23">
        <v>23952</v>
      </c>
      <c r="F231" s="23">
        <v>7567634</v>
      </c>
      <c r="H231">
        <f t="shared" si="1765"/>
        <v>230</v>
      </c>
      <c r="I231" s="324">
        <v>44106</v>
      </c>
      <c r="J231" s="37">
        <f t="shared" si="1766"/>
        <v>12148</v>
      </c>
      <c r="K231" s="204">
        <f t="shared" si="1767"/>
        <v>2.1035315711552281E-2</v>
      </c>
      <c r="L231" s="205">
        <f t="shared" si="1768"/>
        <v>589653</v>
      </c>
      <c r="M231" s="37">
        <f t="shared" si="1769"/>
        <v>2498</v>
      </c>
      <c r="N231" s="204">
        <f t="shared" si="1770"/>
        <v>7.8699721810030591E-3</v>
      </c>
      <c r="O231" s="205">
        <f t="shared" si="1771"/>
        <v>319907</v>
      </c>
      <c r="P231" s="134">
        <f t="shared" si="1772"/>
        <v>63</v>
      </c>
      <c r="Q231" s="206">
        <f t="shared" si="1773"/>
        <v>2.6371970362928546E-3</v>
      </c>
      <c r="R231" s="205">
        <f t="shared" si="1774"/>
        <v>23952</v>
      </c>
      <c r="S231" s="134">
        <f t="shared" si="1775"/>
        <v>52251</v>
      </c>
      <c r="T231" s="207">
        <f t="shared" si="1776"/>
        <v>6.9525398772091853E-3</v>
      </c>
      <c r="U231" s="196">
        <f t="shared" si="1777"/>
        <v>7567634</v>
      </c>
      <c r="Z231" s="272"/>
      <c r="AA231" s="68">
        <f t="shared" si="1778"/>
        <v>230</v>
      </c>
      <c r="AB231" s="19">
        <v>44106</v>
      </c>
      <c r="AC231" s="134">
        <f t="shared" si="1779"/>
        <v>12148</v>
      </c>
      <c r="AD231" s="193">
        <f t="shared" si="1780"/>
        <v>2.1035315711552281E-2</v>
      </c>
      <c r="AE231" s="134">
        <f t="shared" si="1781"/>
        <v>2498</v>
      </c>
      <c r="AF231" s="193">
        <f t="shared" si="1782"/>
        <v>7.8699721810030591E-3</v>
      </c>
      <c r="AG231" s="134">
        <f t="shared" si="1783"/>
        <v>63</v>
      </c>
      <c r="AH231" s="193">
        <f t="shared" si="1784"/>
        <v>2.6371970362928546E-3</v>
      </c>
      <c r="AI231" s="134">
        <f t="shared" si="1785"/>
        <v>52251</v>
      </c>
      <c r="AJ231" s="193">
        <f t="shared" si="1786"/>
        <v>6.9525398772091853E-3</v>
      </c>
    </row>
    <row r="232" spans="1:36" x14ac:dyDescent="0.3">
      <c r="A232" s="323">
        <v>44107</v>
      </c>
      <c r="B232" s="18">
        <f t="shared" si="1764"/>
        <v>231</v>
      </c>
      <c r="C232" s="10">
        <v>606625</v>
      </c>
      <c r="D232" s="10">
        <v>322751</v>
      </c>
      <c r="E232" s="23">
        <v>24027</v>
      </c>
      <c r="F232" s="23">
        <v>7618195</v>
      </c>
      <c r="H232">
        <f t="shared" si="1765"/>
        <v>231</v>
      </c>
      <c r="I232" s="324">
        <v>44107</v>
      </c>
      <c r="J232" s="37">
        <f t="shared" si="1766"/>
        <v>16972</v>
      </c>
      <c r="K232" s="204">
        <f t="shared" si="1767"/>
        <v>2.8783030019350363E-2</v>
      </c>
      <c r="L232" s="205">
        <f t="shared" si="1768"/>
        <v>606625</v>
      </c>
      <c r="M232" s="37">
        <f t="shared" si="1769"/>
        <v>2844</v>
      </c>
      <c r="N232" s="204">
        <f t="shared" si="1770"/>
        <v>8.8900836805696649E-3</v>
      </c>
      <c r="O232" s="205">
        <f t="shared" si="1771"/>
        <v>322751</v>
      </c>
      <c r="P232" s="134">
        <f t="shared" si="1772"/>
        <v>75</v>
      </c>
      <c r="Q232" s="206">
        <f t="shared" si="1773"/>
        <v>3.1312625250501003E-3</v>
      </c>
      <c r="R232" s="205">
        <f t="shared" si="1774"/>
        <v>24027</v>
      </c>
      <c r="S232" s="134">
        <f t="shared" si="1775"/>
        <v>50561</v>
      </c>
      <c r="T232" s="207">
        <f t="shared" si="1776"/>
        <v>6.6812163484650557E-3</v>
      </c>
      <c r="U232" s="196">
        <f t="shared" si="1777"/>
        <v>7618195</v>
      </c>
      <c r="Z232" s="272"/>
      <c r="AA232" s="68">
        <f t="shared" si="1778"/>
        <v>231</v>
      </c>
      <c r="AB232" s="19">
        <v>44107</v>
      </c>
      <c r="AC232" s="134">
        <f t="shared" si="1779"/>
        <v>16972</v>
      </c>
      <c r="AD232" s="193">
        <f t="shared" si="1780"/>
        <v>2.8783030019350363E-2</v>
      </c>
      <c r="AE232" s="134">
        <f t="shared" si="1781"/>
        <v>2844</v>
      </c>
      <c r="AF232" s="193">
        <f t="shared" si="1782"/>
        <v>8.8900836805696649E-3</v>
      </c>
      <c r="AG232" s="134">
        <f t="shared" si="1783"/>
        <v>75</v>
      </c>
      <c r="AH232" s="193">
        <f t="shared" si="1784"/>
        <v>3.1312625250501003E-3</v>
      </c>
      <c r="AI232" s="134">
        <f t="shared" si="1785"/>
        <v>50561</v>
      </c>
      <c r="AJ232" s="193">
        <f t="shared" si="1786"/>
        <v>6.6812163484650557E-3</v>
      </c>
    </row>
    <row r="233" spans="1:36" x14ac:dyDescent="0.3">
      <c r="A233" s="323">
        <v>44108</v>
      </c>
      <c r="B233" s="18">
        <f t="shared" si="1764"/>
        <v>232</v>
      </c>
      <c r="C233" s="10">
        <v>619190</v>
      </c>
      <c r="D233" s="10">
        <v>325329</v>
      </c>
      <c r="E233" s="23">
        <v>24091</v>
      </c>
      <c r="F233" s="23">
        <v>7652352</v>
      </c>
      <c r="H233">
        <f t="shared" si="1765"/>
        <v>232</v>
      </c>
      <c r="I233" s="324">
        <v>44108</v>
      </c>
      <c r="J233" s="37">
        <f t="shared" si="1766"/>
        <v>12565</v>
      </c>
      <c r="K233" s="204">
        <f t="shared" si="1767"/>
        <v>2.0712961055017513E-2</v>
      </c>
      <c r="L233" s="205">
        <f t="shared" si="1768"/>
        <v>619190</v>
      </c>
      <c r="M233" s="37">
        <f t="shared" si="1769"/>
        <v>2578</v>
      </c>
      <c r="N233" s="204">
        <f t="shared" si="1770"/>
        <v>7.9875817580735611E-3</v>
      </c>
      <c r="O233" s="205">
        <f t="shared" si="1771"/>
        <v>325329</v>
      </c>
      <c r="P233" s="134">
        <f t="shared" si="1772"/>
        <v>64</v>
      </c>
      <c r="Q233" s="206">
        <f t="shared" si="1773"/>
        <v>2.6636700378740584E-3</v>
      </c>
      <c r="R233" s="205">
        <f t="shared" si="1774"/>
        <v>24091</v>
      </c>
      <c r="S233" s="134">
        <f t="shared" si="1775"/>
        <v>34157</v>
      </c>
      <c r="T233" s="207">
        <f t="shared" si="1776"/>
        <v>4.4836079937570512E-3</v>
      </c>
      <c r="U233" s="196">
        <f t="shared" si="1777"/>
        <v>7652352</v>
      </c>
      <c r="Z233" s="272"/>
      <c r="AA233" s="68">
        <f t="shared" si="1778"/>
        <v>232</v>
      </c>
      <c r="AB233" s="19">
        <v>44108</v>
      </c>
      <c r="AC233" s="134">
        <f t="shared" si="1779"/>
        <v>12565</v>
      </c>
      <c r="AD233" s="193">
        <f t="shared" si="1780"/>
        <v>2.0712961055017513E-2</v>
      </c>
      <c r="AE233" s="134">
        <f t="shared" si="1781"/>
        <v>2578</v>
      </c>
      <c r="AF233" s="193">
        <f t="shared" si="1782"/>
        <v>7.9875817580735611E-3</v>
      </c>
      <c r="AG233" s="134">
        <f t="shared" si="1783"/>
        <v>64</v>
      </c>
      <c r="AH233" s="193">
        <f t="shared" si="1784"/>
        <v>2.6636700378740584E-3</v>
      </c>
      <c r="AI233" s="134">
        <f t="shared" si="1785"/>
        <v>34157</v>
      </c>
      <c r="AJ233" s="193">
        <f t="shared" si="1786"/>
        <v>4.4836079937570512E-3</v>
      </c>
    </row>
    <row r="234" spans="1:36" x14ac:dyDescent="0.3">
      <c r="A234" s="323">
        <v>44109</v>
      </c>
      <c r="B234" s="18">
        <f t="shared" si="1764"/>
        <v>233</v>
      </c>
      <c r="C234" s="10">
        <v>624274</v>
      </c>
      <c r="D234" s="10">
        <v>327586</v>
      </c>
      <c r="E234" s="23">
        <v>24164</v>
      </c>
      <c r="F234" s="23">
        <v>7693728</v>
      </c>
      <c r="H234">
        <f t="shared" si="1765"/>
        <v>233</v>
      </c>
      <c r="I234" s="324">
        <v>44109</v>
      </c>
      <c r="J234" s="37">
        <f t="shared" si="1766"/>
        <v>5084</v>
      </c>
      <c r="K234" s="204">
        <f t="shared" si="1767"/>
        <v>8.2107269174243776E-3</v>
      </c>
      <c r="L234" s="205">
        <f t="shared" si="1768"/>
        <v>624274</v>
      </c>
      <c r="M234" s="37">
        <f t="shared" si="1769"/>
        <v>2257</v>
      </c>
      <c r="N234" s="204">
        <f t="shared" si="1770"/>
        <v>6.9375924064562335E-3</v>
      </c>
      <c r="O234" s="205">
        <f t="shared" si="1771"/>
        <v>327586</v>
      </c>
      <c r="P234" s="134">
        <f t="shared" si="1772"/>
        <v>73</v>
      </c>
      <c r="Q234" s="206">
        <f t="shared" si="1773"/>
        <v>3.0301772446141712E-3</v>
      </c>
      <c r="R234" s="205">
        <f t="shared" si="1774"/>
        <v>24164</v>
      </c>
      <c r="S234" s="134">
        <f t="shared" si="1775"/>
        <v>41376</v>
      </c>
      <c r="T234" s="207">
        <f t="shared" si="1776"/>
        <v>5.4069650742673628E-3</v>
      </c>
      <c r="U234" s="196">
        <f t="shared" si="1777"/>
        <v>7693728</v>
      </c>
      <c r="Z234" s="272"/>
      <c r="AA234" s="68">
        <f t="shared" si="1778"/>
        <v>233</v>
      </c>
      <c r="AB234" s="19">
        <v>44109</v>
      </c>
      <c r="AC234" s="134">
        <f t="shared" si="1779"/>
        <v>5084</v>
      </c>
      <c r="AD234" s="193">
        <f t="shared" si="1780"/>
        <v>8.2107269174243776E-3</v>
      </c>
      <c r="AE234" s="134">
        <f t="shared" si="1781"/>
        <v>2257</v>
      </c>
      <c r="AF234" s="193">
        <f t="shared" si="1782"/>
        <v>6.9375924064562335E-3</v>
      </c>
      <c r="AG234" s="134">
        <f t="shared" si="1783"/>
        <v>73</v>
      </c>
      <c r="AH234" s="193">
        <f t="shared" si="1784"/>
        <v>3.0301772446141712E-3</v>
      </c>
      <c r="AI234" s="134">
        <f t="shared" si="1785"/>
        <v>41376</v>
      </c>
      <c r="AJ234" s="193">
        <f t="shared" si="1786"/>
        <v>5.4069650742673628E-3</v>
      </c>
    </row>
    <row r="235" spans="1:36" x14ac:dyDescent="0.3">
      <c r="A235" s="323">
        <v>44110</v>
      </c>
      <c r="B235" s="18">
        <f t="shared" si="1764"/>
        <v>234</v>
      </c>
      <c r="C235" s="10">
        <v>634763</v>
      </c>
      <c r="D235" s="10">
        <v>330262</v>
      </c>
      <c r="E235" s="23">
        <v>24239</v>
      </c>
      <c r="F235" s="23">
        <v>7738422</v>
      </c>
      <c r="H235">
        <f t="shared" si="1765"/>
        <v>234</v>
      </c>
      <c r="I235" s="324">
        <v>44110</v>
      </c>
      <c r="J235" s="37">
        <f t="shared" si="1766"/>
        <v>10489</v>
      </c>
      <c r="K235" s="204">
        <f t="shared" si="1767"/>
        <v>1.6801917106911389E-2</v>
      </c>
      <c r="L235" s="205">
        <f t="shared" si="1768"/>
        <v>634763</v>
      </c>
      <c r="M235" s="37">
        <f t="shared" si="1769"/>
        <v>2676</v>
      </c>
      <c r="N235" s="204">
        <f t="shared" si="1770"/>
        <v>8.1688472645351142E-3</v>
      </c>
      <c r="O235" s="205">
        <f t="shared" si="1771"/>
        <v>330262</v>
      </c>
      <c r="P235" s="134">
        <f t="shared" si="1772"/>
        <v>75</v>
      </c>
      <c r="Q235" s="206">
        <f t="shared" si="1773"/>
        <v>3.1037907631186888E-3</v>
      </c>
      <c r="R235" s="205">
        <f t="shared" si="1774"/>
        <v>24239</v>
      </c>
      <c r="S235" s="134">
        <f t="shared" si="1775"/>
        <v>44694</v>
      </c>
      <c r="T235" s="207">
        <f t="shared" si="1776"/>
        <v>5.809147399024244E-3</v>
      </c>
      <c r="U235" s="196">
        <f t="shared" si="1777"/>
        <v>7738422</v>
      </c>
      <c r="Z235" s="272"/>
      <c r="AA235" s="68">
        <f t="shared" si="1778"/>
        <v>234</v>
      </c>
      <c r="AB235" s="19">
        <v>44110</v>
      </c>
      <c r="AC235" s="134">
        <f t="shared" si="1779"/>
        <v>10489</v>
      </c>
      <c r="AD235" s="193">
        <f t="shared" si="1780"/>
        <v>1.6801917106911389E-2</v>
      </c>
      <c r="AE235" s="134">
        <f t="shared" si="1781"/>
        <v>2676</v>
      </c>
      <c r="AF235" s="193">
        <f t="shared" si="1782"/>
        <v>8.1688472645351142E-3</v>
      </c>
      <c r="AG235" s="134">
        <f t="shared" si="1783"/>
        <v>75</v>
      </c>
      <c r="AH235" s="193">
        <f t="shared" si="1784"/>
        <v>3.1037907631186888E-3</v>
      </c>
      <c r="AI235" s="134">
        <f t="shared" si="1785"/>
        <v>44694</v>
      </c>
      <c r="AJ235" s="193">
        <f t="shared" si="1786"/>
        <v>5.809147399024244E-3</v>
      </c>
    </row>
    <row r="236" spans="1:36" x14ac:dyDescent="0.3">
      <c r="A236" s="323">
        <v>44111</v>
      </c>
      <c r="B236" s="18">
        <f t="shared" si="1764"/>
        <v>235</v>
      </c>
      <c r="C236" s="10">
        <v>653509</v>
      </c>
      <c r="D236" s="10">
        <v>333940</v>
      </c>
      <c r="E236" s="23">
        <v>24353</v>
      </c>
      <c r="F236" s="23">
        <v>7787851</v>
      </c>
      <c r="H236">
        <f t="shared" si="1765"/>
        <v>235</v>
      </c>
      <c r="I236" s="324">
        <v>44111</v>
      </c>
      <c r="J236" s="37">
        <f t="shared" si="1766"/>
        <v>18746</v>
      </c>
      <c r="K236" s="204">
        <f t="shared" si="1767"/>
        <v>2.9532282127345166E-2</v>
      </c>
      <c r="L236" s="205">
        <f t="shared" si="1768"/>
        <v>653509</v>
      </c>
      <c r="M236" s="37">
        <f t="shared" si="1769"/>
        <v>3678</v>
      </c>
      <c r="N236" s="204">
        <f t="shared" si="1770"/>
        <v>1.1136612749877371E-2</v>
      </c>
      <c r="O236" s="205">
        <f t="shared" si="1771"/>
        <v>333940</v>
      </c>
      <c r="P236" s="134">
        <f t="shared" si="1772"/>
        <v>114</v>
      </c>
      <c r="Q236" s="206">
        <f t="shared" si="1773"/>
        <v>4.7031643219604766E-3</v>
      </c>
      <c r="R236" s="205">
        <f t="shared" si="1774"/>
        <v>24353</v>
      </c>
      <c r="S236" s="134">
        <f t="shared" si="1775"/>
        <v>49429</v>
      </c>
      <c r="T236" s="207">
        <f t="shared" si="1776"/>
        <v>6.3874779638536123E-3</v>
      </c>
      <c r="U236" s="196">
        <f t="shared" si="1777"/>
        <v>7787851</v>
      </c>
      <c r="Z236" s="272"/>
      <c r="AA236" s="68">
        <f t="shared" si="1778"/>
        <v>235</v>
      </c>
      <c r="AB236" s="19">
        <v>44111</v>
      </c>
      <c r="AC236" s="134">
        <f t="shared" si="1779"/>
        <v>18746</v>
      </c>
      <c r="AD236" s="193">
        <f t="shared" si="1780"/>
        <v>2.9532282127345166E-2</v>
      </c>
      <c r="AE236" s="134">
        <f t="shared" si="1781"/>
        <v>3678</v>
      </c>
      <c r="AF236" s="193">
        <f t="shared" si="1782"/>
        <v>1.1136612749877371E-2</v>
      </c>
      <c r="AG236" s="134">
        <f t="shared" si="1783"/>
        <v>114</v>
      </c>
      <c r="AH236" s="193">
        <f t="shared" si="1784"/>
        <v>4.7031643219604766E-3</v>
      </c>
      <c r="AI236" s="134">
        <f t="shared" si="1785"/>
        <v>49429</v>
      </c>
      <c r="AJ236" s="193">
        <f t="shared" si="1786"/>
        <v>6.3874779638536123E-3</v>
      </c>
    </row>
    <row r="237" spans="1:36" x14ac:dyDescent="0.3">
      <c r="A237" s="323">
        <v>44112</v>
      </c>
      <c r="B237" s="18">
        <f t="shared" si="1764"/>
        <v>236</v>
      </c>
      <c r="C237" s="10">
        <v>671638</v>
      </c>
      <c r="D237" s="10">
        <v>338398</v>
      </c>
      <c r="E237" s="23">
        <v>24422</v>
      </c>
      <c r="F237" s="23">
        <v>7845181</v>
      </c>
      <c r="H237">
        <f t="shared" si="1765"/>
        <v>236</v>
      </c>
      <c r="I237" s="324">
        <v>44112</v>
      </c>
      <c r="J237" s="37">
        <f t="shared" si="1766"/>
        <v>18129</v>
      </c>
      <c r="K237" s="204">
        <f t="shared" si="1767"/>
        <v>2.774101045280172E-2</v>
      </c>
      <c r="L237" s="205">
        <f t="shared" si="1768"/>
        <v>671638</v>
      </c>
      <c r="M237" s="37">
        <f t="shared" si="1769"/>
        <v>4458</v>
      </c>
      <c r="N237" s="204">
        <f t="shared" si="1770"/>
        <v>1.3349703539558005E-2</v>
      </c>
      <c r="O237" s="205">
        <f t="shared" si="1771"/>
        <v>338398</v>
      </c>
      <c r="P237" s="134">
        <f t="shared" si="1772"/>
        <v>69</v>
      </c>
      <c r="Q237" s="206">
        <f t="shared" si="1773"/>
        <v>2.8333264895495421E-3</v>
      </c>
      <c r="R237" s="205">
        <f t="shared" si="1774"/>
        <v>24422</v>
      </c>
      <c r="S237" s="134">
        <f t="shared" si="1775"/>
        <v>57330</v>
      </c>
      <c r="T237" s="207">
        <f t="shared" si="1776"/>
        <v>7.3614659551139335E-3</v>
      </c>
      <c r="U237" s="196">
        <f t="shared" si="1777"/>
        <v>7845181</v>
      </c>
      <c r="Z237" s="272"/>
      <c r="AA237" s="68">
        <f t="shared" si="1778"/>
        <v>236</v>
      </c>
      <c r="AB237" s="19">
        <v>44112</v>
      </c>
      <c r="AC237" s="134">
        <f t="shared" si="1779"/>
        <v>18129</v>
      </c>
      <c r="AD237" s="193">
        <f t="shared" si="1780"/>
        <v>2.774101045280172E-2</v>
      </c>
      <c r="AE237" s="134">
        <f t="shared" si="1781"/>
        <v>4458</v>
      </c>
      <c r="AF237" s="193">
        <f t="shared" si="1782"/>
        <v>1.3349703539558005E-2</v>
      </c>
      <c r="AG237" s="134">
        <f t="shared" si="1783"/>
        <v>69</v>
      </c>
      <c r="AH237" s="193">
        <f t="shared" si="1784"/>
        <v>2.8333264895495421E-3</v>
      </c>
      <c r="AI237" s="134">
        <f t="shared" si="1785"/>
        <v>57330</v>
      </c>
      <c r="AJ237" s="193">
        <f t="shared" si="1786"/>
        <v>7.3614659551139335E-3</v>
      </c>
    </row>
    <row r="238" spans="1:36" x14ac:dyDescent="0.3">
      <c r="A238" s="323">
        <v>44113</v>
      </c>
      <c r="B238" s="18">
        <f t="shared" si="1764"/>
        <v>237</v>
      </c>
      <c r="C238" s="10">
        <v>691977</v>
      </c>
      <c r="D238" s="10">
        <v>343770</v>
      </c>
      <c r="E238" s="23">
        <v>24476</v>
      </c>
      <c r="F238" s="23">
        <v>7906244</v>
      </c>
      <c r="H238">
        <f t="shared" si="1765"/>
        <v>237</v>
      </c>
      <c r="I238" s="324">
        <v>44113</v>
      </c>
      <c r="J238" s="37">
        <f t="shared" si="1766"/>
        <v>20339</v>
      </c>
      <c r="K238" s="204">
        <f t="shared" si="1767"/>
        <v>3.0282682040027514E-2</v>
      </c>
      <c r="L238" s="205">
        <f t="shared" si="1768"/>
        <v>691977</v>
      </c>
      <c r="M238" s="37">
        <f t="shared" si="1769"/>
        <v>5372</v>
      </c>
      <c r="N238" s="204">
        <f t="shared" si="1770"/>
        <v>1.587479831441084E-2</v>
      </c>
      <c r="O238" s="205">
        <f t="shared" si="1771"/>
        <v>343770</v>
      </c>
      <c r="P238" s="134">
        <f t="shared" si="1772"/>
        <v>54</v>
      </c>
      <c r="Q238" s="206">
        <f t="shared" si="1773"/>
        <v>2.2111211203013677E-3</v>
      </c>
      <c r="R238" s="205">
        <f t="shared" si="1774"/>
        <v>24476</v>
      </c>
      <c r="S238" s="134">
        <f t="shared" si="1775"/>
        <v>61063</v>
      </c>
      <c r="T238" s="207">
        <f t="shared" si="1776"/>
        <v>7.783504293909854E-3</v>
      </c>
      <c r="U238" s="196">
        <f t="shared" si="1777"/>
        <v>7906244</v>
      </c>
      <c r="Z238" s="272"/>
      <c r="AA238" s="68">
        <f t="shared" si="1778"/>
        <v>237</v>
      </c>
      <c r="AB238" s="19">
        <v>44113</v>
      </c>
      <c r="AC238" s="134">
        <f t="shared" si="1779"/>
        <v>20339</v>
      </c>
      <c r="AD238" s="193">
        <f t="shared" si="1780"/>
        <v>3.0282682040027514E-2</v>
      </c>
      <c r="AE238" s="134">
        <f t="shared" si="1781"/>
        <v>5372</v>
      </c>
      <c r="AF238" s="193">
        <f t="shared" si="1782"/>
        <v>1.587479831441084E-2</v>
      </c>
      <c r="AG238" s="134">
        <f t="shared" si="1783"/>
        <v>54</v>
      </c>
      <c r="AH238" s="193">
        <f t="shared" si="1784"/>
        <v>2.2111211203013677E-3</v>
      </c>
      <c r="AI238" s="134">
        <f t="shared" si="1785"/>
        <v>61063</v>
      </c>
      <c r="AJ238" s="193">
        <f t="shared" si="1786"/>
        <v>7.783504293909854E-3</v>
      </c>
    </row>
    <row r="239" spans="1:36" x14ac:dyDescent="0.3">
      <c r="A239" s="323">
        <v>44114</v>
      </c>
      <c r="B239" s="18">
        <f t="shared" si="1764"/>
        <v>238</v>
      </c>
      <c r="C239" s="10">
        <v>718873</v>
      </c>
      <c r="D239" s="10">
        <v>349494</v>
      </c>
      <c r="E239" s="23">
        <v>24548</v>
      </c>
      <c r="F239" s="23">
        <v>7960715</v>
      </c>
      <c r="H239">
        <f t="shared" si="1765"/>
        <v>238</v>
      </c>
      <c r="I239" s="324">
        <v>44114</v>
      </c>
      <c r="J239" s="37">
        <f t="shared" si="1766"/>
        <v>26896</v>
      </c>
      <c r="K239" s="204">
        <f t="shared" si="1767"/>
        <v>3.8868343890042588E-2</v>
      </c>
      <c r="L239" s="205">
        <f t="shared" si="1768"/>
        <v>718873</v>
      </c>
      <c r="M239" s="37">
        <f t="shared" si="1769"/>
        <v>5724</v>
      </c>
      <c r="N239" s="204">
        <f t="shared" si="1770"/>
        <v>1.6650667597521599E-2</v>
      </c>
      <c r="O239" s="205">
        <f t="shared" si="1771"/>
        <v>349494</v>
      </c>
      <c r="P239" s="134">
        <f t="shared" si="1772"/>
        <v>72</v>
      </c>
      <c r="Q239" s="206">
        <f t="shared" si="1773"/>
        <v>2.9416571335185489E-3</v>
      </c>
      <c r="R239" s="205">
        <f t="shared" si="1774"/>
        <v>24548</v>
      </c>
      <c r="S239" s="134">
        <f t="shared" si="1775"/>
        <v>54471</v>
      </c>
      <c r="T239" s="207">
        <f t="shared" si="1776"/>
        <v>6.8896178767060565E-3</v>
      </c>
      <c r="U239" s="196">
        <f t="shared" si="1777"/>
        <v>7960715</v>
      </c>
      <c r="Z239" s="272"/>
      <c r="AA239" s="68">
        <f t="shared" si="1778"/>
        <v>238</v>
      </c>
      <c r="AB239" s="19">
        <v>44114</v>
      </c>
      <c r="AC239" s="134">
        <f t="shared" si="1779"/>
        <v>26896</v>
      </c>
      <c r="AD239" s="193">
        <f t="shared" si="1780"/>
        <v>3.8868343890042588E-2</v>
      </c>
      <c r="AE239" s="134">
        <f t="shared" si="1781"/>
        <v>5724</v>
      </c>
      <c r="AF239" s="193">
        <f t="shared" si="1782"/>
        <v>1.6650667597521599E-2</v>
      </c>
      <c r="AG239" s="134">
        <f t="shared" si="1783"/>
        <v>72</v>
      </c>
      <c r="AH239" s="193">
        <f t="shared" si="1784"/>
        <v>2.9416571335185489E-3</v>
      </c>
      <c r="AI239" s="134">
        <f t="shared" si="1785"/>
        <v>54471</v>
      </c>
      <c r="AJ239" s="193">
        <f t="shared" si="1786"/>
        <v>6.8896178767060565E-3</v>
      </c>
    </row>
    <row r="240" spans="1:36" x14ac:dyDescent="0.3">
      <c r="A240" s="323">
        <v>44115</v>
      </c>
      <c r="B240" s="18">
        <f t="shared" si="1764"/>
        <v>239</v>
      </c>
      <c r="C240" s="10">
        <v>734974</v>
      </c>
      <c r="D240" s="10">
        <v>354950</v>
      </c>
      <c r="E240" s="23">
        <v>24606</v>
      </c>
      <c r="F240" s="23">
        <v>8002879</v>
      </c>
      <c r="H240">
        <f t="shared" si="1765"/>
        <v>239</v>
      </c>
      <c r="I240" s="324">
        <v>44115</v>
      </c>
      <c r="J240" s="37">
        <f t="shared" si="1766"/>
        <v>16101</v>
      </c>
      <c r="K240" s="204">
        <f t="shared" si="1767"/>
        <v>2.2397558400440689E-2</v>
      </c>
      <c r="L240" s="205">
        <f t="shared" si="1768"/>
        <v>734974</v>
      </c>
      <c r="M240" s="37">
        <f t="shared" si="1769"/>
        <v>5456</v>
      </c>
      <c r="N240" s="204">
        <f t="shared" si="1770"/>
        <v>1.5611140677665425E-2</v>
      </c>
      <c r="O240" s="205">
        <f t="shared" si="1771"/>
        <v>354950</v>
      </c>
      <c r="P240" s="134">
        <f t="shared" si="1772"/>
        <v>58</v>
      </c>
      <c r="Q240" s="206">
        <f t="shared" si="1773"/>
        <v>2.3627179403617402E-3</v>
      </c>
      <c r="R240" s="205">
        <f t="shared" si="1774"/>
        <v>24606</v>
      </c>
      <c r="S240" s="134">
        <f t="shared" si="1775"/>
        <v>42164</v>
      </c>
      <c r="T240" s="207">
        <f t="shared" si="1776"/>
        <v>5.2965091703446234E-3</v>
      </c>
      <c r="U240" s="196">
        <f t="shared" si="1777"/>
        <v>8002879</v>
      </c>
      <c r="Z240" s="272"/>
      <c r="AA240" s="68">
        <f t="shared" si="1778"/>
        <v>239</v>
      </c>
      <c r="AB240" s="19">
        <v>44115</v>
      </c>
      <c r="AC240" s="134">
        <f t="shared" si="1779"/>
        <v>16101</v>
      </c>
      <c r="AD240" s="193">
        <f t="shared" si="1780"/>
        <v>2.2397558400440689E-2</v>
      </c>
      <c r="AE240" s="134">
        <f t="shared" si="1781"/>
        <v>5456</v>
      </c>
      <c r="AF240" s="193">
        <f t="shared" si="1782"/>
        <v>1.5611140677665425E-2</v>
      </c>
      <c r="AG240" s="134">
        <f t="shared" si="1783"/>
        <v>58</v>
      </c>
      <c r="AH240" s="193">
        <f t="shared" si="1784"/>
        <v>2.3627179403617402E-3</v>
      </c>
      <c r="AI240" s="134">
        <f t="shared" si="1785"/>
        <v>42164</v>
      </c>
      <c r="AJ240" s="193">
        <f t="shared" si="1786"/>
        <v>5.2965091703446234E-3</v>
      </c>
    </row>
    <row r="241" spans="1:36" x14ac:dyDescent="0.3">
      <c r="A241" s="323">
        <v>44116</v>
      </c>
      <c r="B241" s="18">
        <f t="shared" si="1764"/>
        <v>240</v>
      </c>
      <c r="C241" s="10">
        <v>743479</v>
      </c>
      <c r="D241" s="10">
        <v>359566</v>
      </c>
      <c r="E241" s="23">
        <v>24703</v>
      </c>
      <c r="F241" s="23">
        <v>8048950</v>
      </c>
      <c r="H241">
        <f t="shared" si="1765"/>
        <v>240</v>
      </c>
      <c r="I241" s="324">
        <v>44116</v>
      </c>
      <c r="J241" s="37">
        <f t="shared" si="1766"/>
        <v>8505</v>
      </c>
      <c r="K241" s="204">
        <f t="shared" si="1767"/>
        <v>1.1571837915354828E-2</v>
      </c>
      <c r="L241" s="205">
        <f t="shared" si="1768"/>
        <v>743479</v>
      </c>
      <c r="M241" s="37">
        <f t="shared" si="1769"/>
        <v>4616</v>
      </c>
      <c r="N241" s="204">
        <f t="shared" si="1770"/>
        <v>1.3004648542048176E-2</v>
      </c>
      <c r="O241" s="205">
        <f t="shared" si="1771"/>
        <v>359566</v>
      </c>
      <c r="P241" s="134">
        <f t="shared" si="1772"/>
        <v>97</v>
      </c>
      <c r="Q241" s="206">
        <f t="shared" si="1773"/>
        <v>3.9421279362757055E-3</v>
      </c>
      <c r="R241" s="205">
        <f t="shared" si="1774"/>
        <v>24703</v>
      </c>
      <c r="S241" s="134">
        <f t="shared" si="1775"/>
        <v>46071</v>
      </c>
      <c r="T241" s="207">
        <f t="shared" si="1776"/>
        <v>5.7568032704230568E-3</v>
      </c>
      <c r="U241" s="196">
        <f t="shared" si="1777"/>
        <v>8048950</v>
      </c>
      <c r="Z241" s="272"/>
      <c r="AA241" s="68">
        <f t="shared" si="1778"/>
        <v>240</v>
      </c>
      <c r="AB241" s="19">
        <v>44116</v>
      </c>
      <c r="AC241" s="134">
        <f t="shared" si="1779"/>
        <v>8505</v>
      </c>
      <c r="AD241" s="193">
        <f t="shared" si="1780"/>
        <v>1.1571837915354828E-2</v>
      </c>
      <c r="AE241" s="134">
        <f t="shared" si="1781"/>
        <v>4616</v>
      </c>
      <c r="AF241" s="193">
        <f t="shared" si="1782"/>
        <v>1.3004648542048176E-2</v>
      </c>
      <c r="AG241" s="134">
        <f t="shared" si="1783"/>
        <v>97</v>
      </c>
      <c r="AH241" s="193">
        <f t="shared" si="1784"/>
        <v>3.9421279362757055E-3</v>
      </c>
      <c r="AI241" s="134">
        <f t="shared" si="1785"/>
        <v>46071</v>
      </c>
      <c r="AJ241" s="193">
        <f t="shared" si="1786"/>
        <v>5.7568032704230568E-3</v>
      </c>
    </row>
    <row r="242" spans="1:36" x14ac:dyDescent="0.3">
      <c r="A242" s="323">
        <v>44117</v>
      </c>
      <c r="B242" s="18">
        <f t="shared" si="1764"/>
        <v>241</v>
      </c>
      <c r="C242" s="10">
        <v>756472</v>
      </c>
      <c r="D242" s="10">
        <v>365467</v>
      </c>
      <c r="E242" s="23">
        <v>24805</v>
      </c>
      <c r="F242" s="23">
        <v>8100577</v>
      </c>
      <c r="H242">
        <f t="shared" si="1765"/>
        <v>241</v>
      </c>
      <c r="I242" s="324">
        <v>44117</v>
      </c>
      <c r="J242" s="37">
        <f t="shared" si="1766"/>
        <v>12993</v>
      </c>
      <c r="K242" s="204">
        <f t="shared" si="1767"/>
        <v>1.7475947538531687E-2</v>
      </c>
      <c r="L242" s="205">
        <f t="shared" si="1768"/>
        <v>756472</v>
      </c>
      <c r="M242" s="37">
        <f t="shared" si="1769"/>
        <v>5901</v>
      </c>
      <c r="N242" s="204">
        <f t="shared" si="1770"/>
        <v>1.6411451583297643E-2</v>
      </c>
      <c r="O242" s="205">
        <f t="shared" si="1771"/>
        <v>365467</v>
      </c>
      <c r="P242" s="134">
        <f t="shared" si="1772"/>
        <v>102</v>
      </c>
      <c r="Q242" s="206">
        <f t="shared" si="1773"/>
        <v>4.1290531514390962E-3</v>
      </c>
      <c r="R242" s="205">
        <f t="shared" si="1774"/>
        <v>24805</v>
      </c>
      <c r="S242" s="134">
        <f t="shared" si="1775"/>
        <v>51627</v>
      </c>
      <c r="T242" s="207">
        <f t="shared" si="1776"/>
        <v>6.4141285509290028E-3</v>
      </c>
      <c r="U242" s="196">
        <f t="shared" si="1777"/>
        <v>8100577</v>
      </c>
      <c r="Z242" s="272"/>
      <c r="AA242" s="68">
        <f t="shared" si="1778"/>
        <v>241</v>
      </c>
      <c r="AB242" s="19">
        <v>44117</v>
      </c>
      <c r="AC242" s="134">
        <f t="shared" si="1779"/>
        <v>12993</v>
      </c>
      <c r="AD242" s="193">
        <f t="shared" si="1780"/>
        <v>1.7475947538531687E-2</v>
      </c>
      <c r="AE242" s="134">
        <f t="shared" si="1781"/>
        <v>5901</v>
      </c>
      <c r="AF242" s="193">
        <f t="shared" si="1782"/>
        <v>1.6411451583297643E-2</v>
      </c>
      <c r="AG242" s="134">
        <f t="shared" si="1783"/>
        <v>102</v>
      </c>
      <c r="AH242" s="193">
        <f t="shared" si="1784"/>
        <v>4.1290531514390962E-3</v>
      </c>
      <c r="AI242" s="134">
        <f t="shared" si="1785"/>
        <v>51627</v>
      </c>
      <c r="AJ242" s="193">
        <f t="shared" si="1786"/>
        <v>6.4141285509290028E-3</v>
      </c>
    </row>
    <row r="243" spans="1:36" x14ac:dyDescent="0.3">
      <c r="A243" s="323">
        <v>44118</v>
      </c>
      <c r="B243" s="18">
        <f t="shared" si="1764"/>
        <v>242</v>
      </c>
      <c r="C243" s="10">
        <v>779063</v>
      </c>
      <c r="D243" s="10">
        <v>372798</v>
      </c>
      <c r="E243" s="23">
        <v>24878</v>
      </c>
      <c r="F243" s="23">
        <v>8160320</v>
      </c>
      <c r="H243">
        <f t="shared" si="1765"/>
        <v>242</v>
      </c>
      <c r="I243" s="324">
        <v>44118</v>
      </c>
      <c r="J243" s="37">
        <f t="shared" si="1766"/>
        <v>22591</v>
      </c>
      <c r="K243" s="204">
        <f t="shared" si="1767"/>
        <v>2.9863630114531668E-2</v>
      </c>
      <c r="L243" s="205">
        <f t="shared" si="1768"/>
        <v>779063</v>
      </c>
      <c r="M243" s="37">
        <f t="shared" si="1769"/>
        <v>7331</v>
      </c>
      <c r="N243" s="204">
        <f t="shared" si="1770"/>
        <v>2.0059266636933019E-2</v>
      </c>
      <c r="O243" s="205">
        <f t="shared" si="1771"/>
        <v>372798</v>
      </c>
      <c r="P243" s="134">
        <f t="shared" si="1772"/>
        <v>73</v>
      </c>
      <c r="Q243" s="206">
        <f t="shared" si="1773"/>
        <v>2.9429550493852044E-3</v>
      </c>
      <c r="R243" s="205">
        <f t="shared" si="1774"/>
        <v>24878</v>
      </c>
      <c r="S243" s="134">
        <f t="shared" si="1775"/>
        <v>59743</v>
      </c>
      <c r="T243" s="207">
        <f t="shared" si="1776"/>
        <v>7.3751536464624684E-3</v>
      </c>
      <c r="U243" s="196">
        <f t="shared" si="1777"/>
        <v>8160320</v>
      </c>
      <c r="Z243" s="272"/>
      <c r="AA243" s="68">
        <f t="shared" si="1778"/>
        <v>242</v>
      </c>
      <c r="AB243" s="19">
        <v>44118</v>
      </c>
      <c r="AC243" s="134">
        <f t="shared" si="1779"/>
        <v>22591</v>
      </c>
      <c r="AD243" s="193">
        <f t="shared" si="1780"/>
        <v>2.9863630114531668E-2</v>
      </c>
      <c r="AE243" s="134">
        <f t="shared" si="1781"/>
        <v>7331</v>
      </c>
      <c r="AF243" s="193">
        <f t="shared" si="1782"/>
        <v>2.0059266636933019E-2</v>
      </c>
      <c r="AG243" s="134">
        <f t="shared" si="1783"/>
        <v>73</v>
      </c>
      <c r="AH243" s="193">
        <f t="shared" si="1784"/>
        <v>2.9429550493852044E-3</v>
      </c>
      <c r="AI243" s="134">
        <f t="shared" si="1785"/>
        <v>59743</v>
      </c>
      <c r="AJ243" s="193">
        <f t="shared" si="1786"/>
        <v>7.3751536464624684E-3</v>
      </c>
    </row>
    <row r="244" spans="1:36" x14ac:dyDescent="0.3">
      <c r="A244" s="323">
        <v>44119</v>
      </c>
      <c r="B244" s="18">
        <f t="shared" si="1764"/>
        <v>243</v>
      </c>
      <c r="C244" s="10">
        <v>809684</v>
      </c>
      <c r="D244" s="10">
        <v>381601</v>
      </c>
      <c r="E244" s="23">
        <v>24988</v>
      </c>
      <c r="F244" s="23">
        <v>8226542</v>
      </c>
      <c r="H244">
        <f t="shared" si="1765"/>
        <v>243</v>
      </c>
      <c r="I244" s="324">
        <v>44119</v>
      </c>
      <c r="J244" s="37">
        <f t="shared" si="1766"/>
        <v>30621</v>
      </c>
      <c r="K244" s="204">
        <f t="shared" si="1767"/>
        <v>3.9304908588907443E-2</v>
      </c>
      <c r="L244" s="205">
        <f t="shared" si="1768"/>
        <v>809684</v>
      </c>
      <c r="M244" s="37">
        <f t="shared" si="1769"/>
        <v>8803</v>
      </c>
      <c r="N244" s="204">
        <f t="shared" si="1770"/>
        <v>2.3613324105816017E-2</v>
      </c>
      <c r="O244" s="205">
        <f t="shared" si="1771"/>
        <v>381601</v>
      </c>
      <c r="P244" s="134">
        <f t="shared" si="1772"/>
        <v>110</v>
      </c>
      <c r="Q244" s="206">
        <f t="shared" si="1773"/>
        <v>4.4215772972103868E-3</v>
      </c>
      <c r="R244" s="205">
        <f t="shared" si="1774"/>
        <v>24988</v>
      </c>
      <c r="S244" s="134">
        <f t="shared" si="1775"/>
        <v>66222</v>
      </c>
      <c r="T244" s="207">
        <f t="shared" si="1776"/>
        <v>8.1151229363554366E-3</v>
      </c>
      <c r="U244" s="196">
        <f t="shared" si="1777"/>
        <v>8226542</v>
      </c>
      <c r="Z244" s="272"/>
      <c r="AA244" s="68">
        <f t="shared" si="1778"/>
        <v>243</v>
      </c>
      <c r="AB244" s="19">
        <v>44119</v>
      </c>
      <c r="AC244" s="134">
        <f t="shared" si="1779"/>
        <v>30621</v>
      </c>
      <c r="AD244" s="193">
        <f t="shared" si="1780"/>
        <v>3.9304908588907443E-2</v>
      </c>
      <c r="AE244" s="134">
        <f t="shared" si="1781"/>
        <v>8803</v>
      </c>
      <c r="AF244" s="193">
        <f t="shared" si="1782"/>
        <v>2.3613324105816017E-2</v>
      </c>
      <c r="AG244" s="134">
        <f t="shared" si="1783"/>
        <v>110</v>
      </c>
      <c r="AH244" s="193">
        <f t="shared" si="1784"/>
        <v>4.4215772972103868E-3</v>
      </c>
      <c r="AI244" s="134">
        <f t="shared" si="1785"/>
        <v>66222</v>
      </c>
      <c r="AJ244" s="193">
        <f t="shared" si="1786"/>
        <v>8.1151229363554366E-3</v>
      </c>
    </row>
    <row r="245" spans="1:36" x14ac:dyDescent="0.3">
      <c r="A245" s="323">
        <v>44120</v>
      </c>
      <c r="B245" s="18">
        <f t="shared" si="1764"/>
        <v>244</v>
      </c>
      <c r="C245" s="10">
        <v>834770</v>
      </c>
      <c r="D245" s="10">
        <v>391611</v>
      </c>
      <c r="E245" s="23">
        <v>25035</v>
      </c>
      <c r="F245" s="23">
        <v>8298292</v>
      </c>
      <c r="H245">
        <f t="shared" si="1765"/>
        <v>244</v>
      </c>
      <c r="I245" s="324">
        <v>44120</v>
      </c>
      <c r="J245" s="37">
        <f t="shared" si="1766"/>
        <v>25086</v>
      </c>
      <c r="K245" s="204">
        <f t="shared" si="1767"/>
        <v>3.0982457353733062E-2</v>
      </c>
      <c r="L245" s="205">
        <f t="shared" si="1768"/>
        <v>834770</v>
      </c>
      <c r="M245" s="37">
        <f t="shared" si="1769"/>
        <v>10010</v>
      </c>
      <c r="N245" s="204">
        <f t="shared" si="1770"/>
        <v>2.6231587443429131E-2</v>
      </c>
      <c r="O245" s="205">
        <f t="shared" si="1771"/>
        <v>391611</v>
      </c>
      <c r="P245" s="134">
        <f t="shared" si="1772"/>
        <v>47</v>
      </c>
      <c r="Q245" s="206">
        <f t="shared" si="1773"/>
        <v>1.8809028333600128E-3</v>
      </c>
      <c r="R245" s="205">
        <f t="shared" si="1774"/>
        <v>25035</v>
      </c>
      <c r="S245" s="134">
        <f t="shared" si="1775"/>
        <v>71750</v>
      </c>
      <c r="T245" s="207">
        <f t="shared" si="1776"/>
        <v>8.7217691224332171E-3</v>
      </c>
      <c r="U245" s="196">
        <f t="shared" si="1777"/>
        <v>8298292</v>
      </c>
      <c r="Z245" s="272"/>
      <c r="AA245" s="68">
        <f t="shared" si="1778"/>
        <v>244</v>
      </c>
      <c r="AB245" s="19">
        <v>44120</v>
      </c>
      <c r="AC245" s="134">
        <f t="shared" si="1779"/>
        <v>25086</v>
      </c>
      <c r="AD245" s="193">
        <f t="shared" si="1780"/>
        <v>3.0982457353733062E-2</v>
      </c>
      <c r="AE245" s="134">
        <f t="shared" si="1781"/>
        <v>10010</v>
      </c>
      <c r="AF245" s="193">
        <f t="shared" si="1782"/>
        <v>2.6231587443429131E-2</v>
      </c>
      <c r="AG245" s="134">
        <f t="shared" si="1783"/>
        <v>47</v>
      </c>
      <c r="AH245" s="193">
        <f t="shared" si="1784"/>
        <v>1.8809028333600128E-3</v>
      </c>
      <c r="AI245" s="134">
        <f t="shared" si="1785"/>
        <v>71750</v>
      </c>
      <c r="AJ245" s="193">
        <f t="shared" si="1786"/>
        <v>8.7217691224332171E-3</v>
      </c>
    </row>
    <row r="246" spans="1:36" x14ac:dyDescent="0.3">
      <c r="A246" s="323">
        <v>44121</v>
      </c>
      <c r="B246" s="18">
        <f t="shared" si="1764"/>
        <v>245</v>
      </c>
      <c r="C246" s="10">
        <v>867197</v>
      </c>
      <c r="D246" s="10">
        <v>402536</v>
      </c>
      <c r="E246" s="23">
        <v>25108</v>
      </c>
      <c r="F246" s="23">
        <v>8356743</v>
      </c>
      <c r="H246">
        <f t="shared" si="1765"/>
        <v>245</v>
      </c>
      <c r="I246" s="324">
        <v>44121</v>
      </c>
      <c r="J246" s="37">
        <f t="shared" si="1766"/>
        <v>32427</v>
      </c>
      <c r="K246" s="204">
        <f t="shared" si="1767"/>
        <v>3.8845430477856178E-2</v>
      </c>
      <c r="L246" s="205">
        <f t="shared" si="1768"/>
        <v>867197</v>
      </c>
      <c r="M246" s="37">
        <f t="shared" si="1769"/>
        <v>10925</v>
      </c>
      <c r="N246" s="204">
        <f t="shared" si="1770"/>
        <v>2.7897582039319632E-2</v>
      </c>
      <c r="O246" s="205">
        <f t="shared" si="1771"/>
        <v>402536</v>
      </c>
      <c r="P246" s="134">
        <f t="shared" si="1772"/>
        <v>73</v>
      </c>
      <c r="Q246" s="206">
        <f t="shared" si="1773"/>
        <v>2.9159177151987219E-3</v>
      </c>
      <c r="R246" s="205">
        <f t="shared" si="1774"/>
        <v>25108</v>
      </c>
      <c r="S246" s="134">
        <f t="shared" si="1775"/>
        <v>58451</v>
      </c>
      <c r="T246" s="207">
        <f t="shared" si="1776"/>
        <v>7.0437386392284097E-3</v>
      </c>
      <c r="U246" s="196">
        <f t="shared" si="1777"/>
        <v>8356743</v>
      </c>
      <c r="Z246" s="272"/>
      <c r="AA246" s="68">
        <f t="shared" si="1778"/>
        <v>245</v>
      </c>
      <c r="AB246" s="19">
        <v>44121</v>
      </c>
      <c r="AC246" s="134">
        <f t="shared" si="1779"/>
        <v>32427</v>
      </c>
      <c r="AD246" s="193">
        <f t="shared" si="1780"/>
        <v>3.8845430477856178E-2</v>
      </c>
      <c r="AE246" s="134">
        <f t="shared" si="1781"/>
        <v>10925</v>
      </c>
      <c r="AF246" s="193">
        <f t="shared" si="1782"/>
        <v>2.7897582039319632E-2</v>
      </c>
      <c r="AG246" s="134">
        <f t="shared" si="1783"/>
        <v>73</v>
      </c>
      <c r="AH246" s="193">
        <f t="shared" si="1784"/>
        <v>2.9159177151987219E-3</v>
      </c>
      <c r="AI246" s="134">
        <f t="shared" si="1785"/>
        <v>58451</v>
      </c>
      <c r="AJ246" s="193">
        <f t="shared" si="1786"/>
        <v>7.0437386392284097E-3</v>
      </c>
    </row>
    <row r="247" spans="1:36" x14ac:dyDescent="0.3">
      <c r="A247" s="323">
        <v>44122</v>
      </c>
      <c r="B247" s="18">
        <f t="shared" si="1764"/>
        <v>246</v>
      </c>
      <c r="C247" s="10">
        <v>897034</v>
      </c>
      <c r="D247" s="10">
        <v>414240</v>
      </c>
      <c r="E247" s="23">
        <v>25199</v>
      </c>
      <c r="F247" s="23">
        <v>8408369</v>
      </c>
      <c r="H247">
        <f t="shared" si="1765"/>
        <v>246</v>
      </c>
      <c r="I247" s="324">
        <v>44122</v>
      </c>
      <c r="J247" s="37">
        <f t="shared" si="1766"/>
        <v>29837</v>
      </c>
      <c r="K247" s="204">
        <f t="shared" si="1767"/>
        <v>3.4406253711671053E-2</v>
      </c>
      <c r="L247" s="205">
        <f t="shared" si="1768"/>
        <v>897034</v>
      </c>
      <c r="M247" s="37">
        <f t="shared" si="1769"/>
        <v>11704</v>
      </c>
      <c r="N247" s="204">
        <f t="shared" si="1770"/>
        <v>2.9075660313611702E-2</v>
      </c>
      <c r="O247" s="205">
        <f t="shared" si="1771"/>
        <v>414240</v>
      </c>
      <c r="P247" s="134">
        <f t="shared" si="1772"/>
        <v>91</v>
      </c>
      <c r="Q247" s="206">
        <f t="shared" si="1773"/>
        <v>3.6243428389357971E-3</v>
      </c>
      <c r="R247" s="205">
        <f t="shared" si="1774"/>
        <v>25199</v>
      </c>
      <c r="S247" s="134">
        <f t="shared" si="1775"/>
        <v>51626</v>
      </c>
      <c r="T247" s="207">
        <f t="shared" si="1776"/>
        <v>6.1777656677966522E-3</v>
      </c>
      <c r="U247" s="196">
        <f t="shared" si="1777"/>
        <v>8408369</v>
      </c>
      <c r="Z247" s="272"/>
      <c r="AA247" s="68">
        <f t="shared" si="1778"/>
        <v>246</v>
      </c>
      <c r="AB247" s="19">
        <v>44122</v>
      </c>
      <c r="AC247" s="134">
        <f t="shared" si="1779"/>
        <v>29837</v>
      </c>
      <c r="AD247" s="193">
        <f t="shared" si="1780"/>
        <v>3.4406253711671053E-2</v>
      </c>
      <c r="AE247" s="134">
        <f t="shared" si="1781"/>
        <v>11704</v>
      </c>
      <c r="AF247" s="193">
        <f t="shared" si="1782"/>
        <v>2.9075660313611702E-2</v>
      </c>
      <c r="AG247" s="134">
        <f t="shared" si="1783"/>
        <v>91</v>
      </c>
      <c r="AH247" s="193">
        <f t="shared" si="1784"/>
        <v>3.6243428389357971E-3</v>
      </c>
      <c r="AI247" s="134">
        <f t="shared" si="1785"/>
        <v>51626</v>
      </c>
      <c r="AJ247" s="193">
        <f t="shared" si="1786"/>
        <v>6.1777656677966522E-3</v>
      </c>
    </row>
    <row r="248" spans="1:36" x14ac:dyDescent="0.3">
      <c r="A248" s="323">
        <v>44123</v>
      </c>
      <c r="B248" s="18">
        <f t="shared" si="1764"/>
        <v>247</v>
      </c>
      <c r="C248" s="10">
        <v>910277</v>
      </c>
      <c r="D248" s="10">
        <v>423575</v>
      </c>
      <c r="E248" s="23">
        <v>25275</v>
      </c>
      <c r="F248" s="23">
        <v>8467361</v>
      </c>
      <c r="H248">
        <f t="shared" si="1765"/>
        <v>247</v>
      </c>
      <c r="I248" s="324">
        <v>44123</v>
      </c>
      <c r="J248" s="37">
        <f t="shared" si="1766"/>
        <v>13243</v>
      </c>
      <c r="K248" s="204">
        <f t="shared" si="1767"/>
        <v>1.4763097050947901E-2</v>
      </c>
      <c r="L248" s="205">
        <f t="shared" si="1768"/>
        <v>910277</v>
      </c>
      <c r="M248" s="37">
        <f t="shared" si="1769"/>
        <v>9335</v>
      </c>
      <c r="N248" s="204">
        <f t="shared" si="1770"/>
        <v>2.2535245268443416E-2</v>
      </c>
      <c r="O248" s="205">
        <f t="shared" si="1771"/>
        <v>423575</v>
      </c>
      <c r="P248" s="134">
        <f t="shared" si="1772"/>
        <v>76</v>
      </c>
      <c r="Q248" s="206">
        <f t="shared" si="1773"/>
        <v>3.0159926981229413E-3</v>
      </c>
      <c r="R248" s="205">
        <f t="shared" si="1774"/>
        <v>25275</v>
      </c>
      <c r="S248" s="134">
        <f t="shared" si="1775"/>
        <v>58992</v>
      </c>
      <c r="T248" s="207">
        <f t="shared" si="1776"/>
        <v>7.0158671675802997E-3</v>
      </c>
      <c r="U248" s="196">
        <f t="shared" si="1777"/>
        <v>8467361</v>
      </c>
      <c r="Z248" s="272"/>
      <c r="AA248" s="68">
        <f t="shared" si="1778"/>
        <v>247</v>
      </c>
      <c r="AB248" s="19">
        <v>44123</v>
      </c>
      <c r="AC248" s="134">
        <f t="shared" si="1779"/>
        <v>13243</v>
      </c>
      <c r="AD248" s="193">
        <f t="shared" si="1780"/>
        <v>1.4763097050947901E-2</v>
      </c>
      <c r="AE248" s="134">
        <f t="shared" si="1781"/>
        <v>9335</v>
      </c>
      <c r="AF248" s="193">
        <f t="shared" si="1782"/>
        <v>2.2535245268443416E-2</v>
      </c>
      <c r="AG248" s="134">
        <f t="shared" si="1783"/>
        <v>76</v>
      </c>
      <c r="AH248" s="193">
        <f t="shared" si="1784"/>
        <v>3.0159926981229413E-3</v>
      </c>
      <c r="AI248" s="134">
        <f t="shared" si="1785"/>
        <v>58992</v>
      </c>
      <c r="AJ248" s="193">
        <f t="shared" si="1786"/>
        <v>7.0158671675802997E-3</v>
      </c>
    </row>
    <row r="249" spans="1:36" x14ac:dyDescent="0.3">
      <c r="A249" s="323">
        <v>44124</v>
      </c>
      <c r="B249" s="18">
        <f t="shared" si="1764"/>
        <v>248</v>
      </c>
      <c r="C249" s="10">
        <v>930745</v>
      </c>
      <c r="D249" s="10">
        <v>434449</v>
      </c>
      <c r="E249" s="23">
        <v>25333</v>
      </c>
      <c r="F249" s="23">
        <v>8530245</v>
      </c>
      <c r="H249">
        <f t="shared" si="1765"/>
        <v>248</v>
      </c>
      <c r="I249" s="324">
        <v>44124</v>
      </c>
      <c r="J249" s="37">
        <f t="shared" si="1766"/>
        <v>20468</v>
      </c>
      <c r="K249" s="204">
        <f t="shared" si="1767"/>
        <v>2.24854632161419E-2</v>
      </c>
      <c r="L249" s="205">
        <f t="shared" si="1768"/>
        <v>930745</v>
      </c>
      <c r="M249" s="37">
        <f t="shared" si="1769"/>
        <v>10874</v>
      </c>
      <c r="N249" s="204">
        <f t="shared" si="1770"/>
        <v>2.5671958921088357E-2</v>
      </c>
      <c r="O249" s="205">
        <f t="shared" si="1771"/>
        <v>434449</v>
      </c>
      <c r="P249" s="134">
        <f t="shared" si="1772"/>
        <v>58</v>
      </c>
      <c r="Q249" s="206">
        <f t="shared" si="1773"/>
        <v>2.2947576656775471E-3</v>
      </c>
      <c r="R249" s="205">
        <f t="shared" si="1774"/>
        <v>25333</v>
      </c>
      <c r="S249" s="134">
        <f t="shared" si="1775"/>
        <v>62884</v>
      </c>
      <c r="T249" s="207">
        <f t="shared" si="1776"/>
        <v>7.426635051936489E-3</v>
      </c>
      <c r="U249" s="196">
        <f t="shared" si="1777"/>
        <v>8530245</v>
      </c>
      <c r="Z249" s="272"/>
      <c r="AA249" s="68">
        <f t="shared" si="1778"/>
        <v>248</v>
      </c>
      <c r="AB249" s="19">
        <v>44124</v>
      </c>
      <c r="AC249" s="134">
        <f t="shared" si="1779"/>
        <v>20468</v>
      </c>
      <c r="AD249" s="193">
        <f t="shared" si="1780"/>
        <v>2.24854632161419E-2</v>
      </c>
      <c r="AE249" s="134">
        <f t="shared" si="1781"/>
        <v>10874</v>
      </c>
      <c r="AF249" s="193">
        <f t="shared" si="1782"/>
        <v>2.5671958921088357E-2</v>
      </c>
      <c r="AG249" s="134">
        <f t="shared" si="1783"/>
        <v>58</v>
      </c>
      <c r="AH249" s="193">
        <f t="shared" si="1784"/>
        <v>2.2947576656775471E-3</v>
      </c>
      <c r="AI249" s="134">
        <f t="shared" si="1785"/>
        <v>62884</v>
      </c>
      <c r="AJ249" s="193">
        <f t="shared" si="1786"/>
        <v>7.426635051936489E-3</v>
      </c>
    </row>
    <row r="250" spans="1:36" x14ac:dyDescent="0.3">
      <c r="A250" s="323">
        <v>44125</v>
      </c>
      <c r="B250" s="18">
        <f t="shared" si="1764"/>
        <v>249</v>
      </c>
      <c r="C250" s="10">
        <v>957421</v>
      </c>
      <c r="D250" s="10">
        <v>449647</v>
      </c>
      <c r="E250" s="23">
        <v>25424</v>
      </c>
      <c r="F250" s="23">
        <v>8594609</v>
      </c>
      <c r="H250">
        <f t="shared" si="1765"/>
        <v>249</v>
      </c>
      <c r="I250" s="324">
        <v>44125</v>
      </c>
      <c r="J250" s="37">
        <f t="shared" si="1766"/>
        <v>26676</v>
      </c>
      <c r="K250" s="204">
        <f t="shared" si="1767"/>
        <v>2.8660911420421275E-2</v>
      </c>
      <c r="L250" s="205">
        <f t="shared" si="1768"/>
        <v>957421</v>
      </c>
      <c r="M250" s="37">
        <f t="shared" si="1769"/>
        <v>15198</v>
      </c>
      <c r="N250" s="204">
        <f t="shared" si="1770"/>
        <v>3.4982241874190065E-2</v>
      </c>
      <c r="O250" s="205">
        <f t="shared" si="1771"/>
        <v>449647</v>
      </c>
      <c r="P250" s="134">
        <f t="shared" si="1772"/>
        <v>91</v>
      </c>
      <c r="Q250" s="206">
        <f t="shared" si="1773"/>
        <v>3.592152528322741E-3</v>
      </c>
      <c r="R250" s="205">
        <f t="shared" si="1774"/>
        <v>25424</v>
      </c>
      <c r="S250" s="134">
        <f t="shared" si="1775"/>
        <v>64364</v>
      </c>
      <c r="T250" s="207">
        <f t="shared" si="1776"/>
        <v>7.5453870316737675E-3</v>
      </c>
      <c r="U250" s="196">
        <f t="shared" si="1777"/>
        <v>8594609</v>
      </c>
      <c r="Z250" s="272"/>
      <c r="AA250" s="68">
        <f t="shared" si="1778"/>
        <v>249</v>
      </c>
      <c r="AB250" s="19">
        <v>44125</v>
      </c>
      <c r="AC250" s="134">
        <f t="shared" si="1779"/>
        <v>26676</v>
      </c>
      <c r="AD250" s="193">
        <f t="shared" si="1780"/>
        <v>2.8660911420421275E-2</v>
      </c>
      <c r="AE250" s="134">
        <f t="shared" si="1781"/>
        <v>15198</v>
      </c>
      <c r="AF250" s="193">
        <f t="shared" si="1782"/>
        <v>3.4982241874190065E-2</v>
      </c>
      <c r="AG250" s="134">
        <f t="shared" si="1783"/>
        <v>91</v>
      </c>
      <c r="AH250" s="193">
        <f t="shared" si="1784"/>
        <v>3.592152528322741E-3</v>
      </c>
      <c r="AI250" s="134">
        <f t="shared" si="1785"/>
        <v>64364</v>
      </c>
      <c r="AJ250" s="193">
        <f t="shared" si="1786"/>
        <v>7.5453870316737675E-3</v>
      </c>
    </row>
    <row r="251" spans="1:36" x14ac:dyDescent="0.3">
      <c r="A251" s="323">
        <v>44126</v>
      </c>
      <c r="B251" s="18">
        <f t="shared" si="1764"/>
        <v>250</v>
      </c>
      <c r="C251" s="10">
        <v>999043</v>
      </c>
      <c r="D251" s="10">
        <v>465726</v>
      </c>
      <c r="E251" s="23">
        <v>25543</v>
      </c>
      <c r="F251" s="23">
        <v>8669298</v>
      </c>
      <c r="H251">
        <f t="shared" si="1765"/>
        <v>250</v>
      </c>
      <c r="I251" s="324">
        <v>44126</v>
      </c>
      <c r="J251" s="37">
        <f t="shared" si="1766"/>
        <v>41622</v>
      </c>
      <c r="K251" s="204">
        <f t="shared" si="1767"/>
        <v>4.3473038506571297E-2</v>
      </c>
      <c r="L251" s="205">
        <f t="shared" si="1768"/>
        <v>999043</v>
      </c>
      <c r="M251" s="37">
        <f t="shared" si="1769"/>
        <v>16079</v>
      </c>
      <c r="N251" s="204">
        <f t="shared" si="1770"/>
        <v>3.575916218722687E-2</v>
      </c>
      <c r="O251" s="205">
        <f t="shared" si="1771"/>
        <v>465726</v>
      </c>
      <c r="P251" s="134">
        <f t="shared" si="1772"/>
        <v>119</v>
      </c>
      <c r="Q251" s="206">
        <f t="shared" si="1773"/>
        <v>4.6806167400881057E-3</v>
      </c>
      <c r="R251" s="205">
        <f t="shared" si="1774"/>
        <v>25543</v>
      </c>
      <c r="S251" s="134">
        <f t="shared" si="1775"/>
        <v>74689</v>
      </c>
      <c r="T251" s="207">
        <f t="shared" si="1776"/>
        <v>8.6902149940736098E-3</v>
      </c>
      <c r="U251" s="196">
        <f t="shared" si="1777"/>
        <v>8669298</v>
      </c>
      <c r="Z251" s="272"/>
      <c r="AA251" s="68">
        <f t="shared" si="1778"/>
        <v>250</v>
      </c>
      <c r="AB251" s="19">
        <v>44126</v>
      </c>
      <c r="AC251" s="134">
        <f t="shared" si="1779"/>
        <v>41622</v>
      </c>
      <c r="AD251" s="193">
        <f t="shared" si="1780"/>
        <v>4.3473038506571297E-2</v>
      </c>
      <c r="AE251" s="134">
        <f t="shared" si="1781"/>
        <v>16079</v>
      </c>
      <c r="AF251" s="193">
        <f t="shared" si="1782"/>
        <v>3.575916218722687E-2</v>
      </c>
      <c r="AG251" s="134">
        <f t="shared" si="1783"/>
        <v>119</v>
      </c>
      <c r="AH251" s="193">
        <f t="shared" si="1784"/>
        <v>4.6806167400881057E-3</v>
      </c>
      <c r="AI251" s="134">
        <f t="shared" si="1785"/>
        <v>74689</v>
      </c>
      <c r="AJ251" s="193">
        <f t="shared" si="1786"/>
        <v>8.6902149940736098E-3</v>
      </c>
    </row>
    <row r="252" spans="1:36" x14ac:dyDescent="0.3">
      <c r="A252" s="323">
        <v>44127</v>
      </c>
      <c r="B252" s="18">
        <f t="shared" si="1764"/>
        <v>251</v>
      </c>
      <c r="C252" s="10">
        <v>1041075</v>
      </c>
      <c r="D252" s="10">
        <v>484865</v>
      </c>
      <c r="E252" s="23">
        <v>25698</v>
      </c>
      <c r="F252" s="23">
        <v>8750692</v>
      </c>
      <c r="H252">
        <f t="shared" si="1765"/>
        <v>251</v>
      </c>
      <c r="I252" s="324">
        <v>44127</v>
      </c>
      <c r="J252" s="37">
        <f t="shared" si="1766"/>
        <v>42032</v>
      </c>
      <c r="K252" s="204">
        <f t="shared" si="1767"/>
        <v>4.2072263155840138E-2</v>
      </c>
      <c r="L252" s="205">
        <f t="shared" si="1768"/>
        <v>1041075</v>
      </c>
      <c r="M252" s="37">
        <f t="shared" si="1769"/>
        <v>19139</v>
      </c>
      <c r="N252" s="204">
        <f t="shared" si="1770"/>
        <v>4.109497859256301E-2</v>
      </c>
      <c r="O252" s="205">
        <f t="shared" si="1771"/>
        <v>484865</v>
      </c>
      <c r="P252" s="134">
        <f t="shared" si="1772"/>
        <v>155</v>
      </c>
      <c r="Q252" s="206">
        <f t="shared" si="1773"/>
        <v>6.0681987237207842E-3</v>
      </c>
      <c r="R252" s="205">
        <f t="shared" si="1774"/>
        <v>25698</v>
      </c>
      <c r="S252" s="134">
        <f t="shared" si="1775"/>
        <v>81394</v>
      </c>
      <c r="T252" s="207">
        <f t="shared" si="1776"/>
        <v>9.3887648111761757E-3</v>
      </c>
      <c r="U252" s="196">
        <f t="shared" si="1777"/>
        <v>8750692</v>
      </c>
      <c r="Z252" s="272"/>
      <c r="AA252" s="68">
        <f t="shared" si="1778"/>
        <v>251</v>
      </c>
      <c r="AB252" s="19">
        <v>44127</v>
      </c>
      <c r="AC252" s="134">
        <f t="shared" si="1779"/>
        <v>42032</v>
      </c>
      <c r="AD252" s="193">
        <f t="shared" si="1780"/>
        <v>4.2072263155840138E-2</v>
      </c>
      <c r="AE252" s="134">
        <f t="shared" si="1781"/>
        <v>19139</v>
      </c>
      <c r="AF252" s="193">
        <f t="shared" si="1782"/>
        <v>4.109497859256301E-2</v>
      </c>
      <c r="AG252" s="134">
        <f t="shared" si="1783"/>
        <v>155</v>
      </c>
      <c r="AH252" s="193">
        <f t="shared" si="1784"/>
        <v>6.0681987237207842E-3</v>
      </c>
      <c r="AI252" s="134">
        <f t="shared" si="1785"/>
        <v>81394</v>
      </c>
      <c r="AJ252" s="193">
        <f t="shared" si="1786"/>
        <v>9.3887648111761757E-3</v>
      </c>
    </row>
    <row r="253" spans="1:36" x14ac:dyDescent="0.3">
      <c r="A253" s="323">
        <v>44128</v>
      </c>
      <c r="B253" s="18">
        <f t="shared" si="1764"/>
        <v>252</v>
      </c>
      <c r="C253" s="10">
        <v>1086497</v>
      </c>
      <c r="D253" s="10">
        <v>504509</v>
      </c>
      <c r="E253" s="23">
        <v>25775</v>
      </c>
      <c r="F253" s="23">
        <v>8831256</v>
      </c>
      <c r="H253">
        <f t="shared" si="1765"/>
        <v>252</v>
      </c>
      <c r="I253" s="324">
        <v>44128</v>
      </c>
      <c r="J253" s="37">
        <f t="shared" si="1766"/>
        <v>45422</v>
      </c>
      <c r="K253" s="204">
        <f t="shared" si="1767"/>
        <v>4.3629901784213436E-2</v>
      </c>
      <c r="L253" s="205">
        <f t="shared" si="1768"/>
        <v>1086497</v>
      </c>
      <c r="M253" s="37">
        <f t="shared" si="1769"/>
        <v>19644</v>
      </c>
      <c r="N253" s="204">
        <f t="shared" si="1770"/>
        <v>4.0514369979272581E-2</v>
      </c>
      <c r="O253" s="205">
        <f t="shared" si="1771"/>
        <v>504509</v>
      </c>
      <c r="P253" s="134">
        <f t="shared" si="1772"/>
        <v>77</v>
      </c>
      <c r="Q253" s="206">
        <f t="shared" si="1773"/>
        <v>2.996342127792046E-3</v>
      </c>
      <c r="R253" s="205">
        <f t="shared" si="1774"/>
        <v>25775</v>
      </c>
      <c r="S253" s="134">
        <f t="shared" si="1775"/>
        <v>80564</v>
      </c>
      <c r="T253" s="207">
        <f t="shared" si="1776"/>
        <v>9.206586176270402E-3</v>
      </c>
      <c r="U253" s="196">
        <f t="shared" si="1777"/>
        <v>8831256</v>
      </c>
      <c r="Z253" s="272"/>
      <c r="AA253" s="68">
        <f t="shared" si="1778"/>
        <v>252</v>
      </c>
      <c r="AB253" s="19">
        <v>44128</v>
      </c>
      <c r="AC253" s="134">
        <f t="shared" si="1779"/>
        <v>45422</v>
      </c>
      <c r="AD253" s="193">
        <f t="shared" si="1780"/>
        <v>4.3629901784213436E-2</v>
      </c>
      <c r="AE253" s="134">
        <f t="shared" si="1781"/>
        <v>19644</v>
      </c>
      <c r="AF253" s="193">
        <f t="shared" si="1782"/>
        <v>4.0514369979272581E-2</v>
      </c>
      <c r="AG253" s="134">
        <f t="shared" si="1783"/>
        <v>77</v>
      </c>
      <c r="AH253" s="193">
        <f t="shared" si="1784"/>
        <v>2.996342127792046E-3</v>
      </c>
      <c r="AI253" s="134">
        <f t="shared" si="1785"/>
        <v>80564</v>
      </c>
      <c r="AJ253" s="193">
        <f t="shared" si="1786"/>
        <v>9.206586176270402E-3</v>
      </c>
    </row>
    <row r="254" spans="1:36" x14ac:dyDescent="0.3">
      <c r="A254" s="323">
        <v>44129</v>
      </c>
      <c r="B254" s="18">
        <f t="shared" si="1764"/>
        <v>253</v>
      </c>
      <c r="C254" s="10">
        <v>1138507</v>
      </c>
      <c r="D254" s="10">
        <v>525777</v>
      </c>
      <c r="E254" s="23">
        <v>25836</v>
      </c>
      <c r="F254" s="23">
        <v>8895047</v>
      </c>
      <c r="H254">
        <f t="shared" si="1765"/>
        <v>253</v>
      </c>
      <c r="I254" s="324">
        <v>44129</v>
      </c>
      <c r="J254" s="37">
        <f t="shared" si="1766"/>
        <v>52010</v>
      </c>
      <c r="K254" s="204">
        <f t="shared" si="1767"/>
        <v>4.7869437283305893E-2</v>
      </c>
      <c r="L254" s="205">
        <f t="shared" si="1768"/>
        <v>1138507</v>
      </c>
      <c r="M254" s="37">
        <f t="shared" si="1769"/>
        <v>21268</v>
      </c>
      <c r="N254" s="204">
        <f t="shared" si="1770"/>
        <v>4.2155838647080626E-2</v>
      </c>
      <c r="O254" s="205">
        <f t="shared" si="1771"/>
        <v>525777</v>
      </c>
      <c r="P254" s="134">
        <f t="shared" si="1772"/>
        <v>61</v>
      </c>
      <c r="Q254" s="206">
        <f t="shared" si="1773"/>
        <v>2.3666343355965083E-3</v>
      </c>
      <c r="R254" s="205">
        <f t="shared" si="1774"/>
        <v>25836</v>
      </c>
      <c r="S254" s="134">
        <f t="shared" si="1775"/>
        <v>63791</v>
      </c>
      <c r="T254" s="207">
        <f t="shared" si="1776"/>
        <v>7.2233213486280999E-3</v>
      </c>
      <c r="U254" s="196">
        <f t="shared" si="1777"/>
        <v>8895047</v>
      </c>
      <c r="Z254" s="272"/>
      <c r="AA254" s="68">
        <f t="shared" si="1778"/>
        <v>253</v>
      </c>
      <c r="AB254" s="19">
        <v>44129</v>
      </c>
      <c r="AC254" s="134">
        <f t="shared" si="1779"/>
        <v>52010</v>
      </c>
      <c r="AD254" s="193">
        <f t="shared" si="1780"/>
        <v>4.7869437283305893E-2</v>
      </c>
      <c r="AE254" s="134">
        <f t="shared" si="1781"/>
        <v>21268</v>
      </c>
      <c r="AF254" s="193">
        <f t="shared" si="1782"/>
        <v>4.2155838647080626E-2</v>
      </c>
      <c r="AG254" s="134">
        <f t="shared" si="1783"/>
        <v>61</v>
      </c>
      <c r="AH254" s="193">
        <f t="shared" si="1784"/>
        <v>2.3666343355965083E-3</v>
      </c>
      <c r="AI254" s="134">
        <f t="shared" si="1785"/>
        <v>63791</v>
      </c>
      <c r="AJ254" s="193">
        <f t="shared" si="1786"/>
        <v>7.2233213486280999E-3</v>
      </c>
    </row>
    <row r="255" spans="1:36" x14ac:dyDescent="0.3">
      <c r="A255" s="323">
        <v>44130</v>
      </c>
      <c r="B255" s="18">
        <f t="shared" si="1764"/>
        <v>254</v>
      </c>
      <c r="C255" s="10">
        <v>1165278</v>
      </c>
      <c r="D255" s="10">
        <v>542784</v>
      </c>
      <c r="E255" s="23">
        <v>25955</v>
      </c>
      <c r="F255" s="23">
        <v>8965160</v>
      </c>
      <c r="H255">
        <f t="shared" si="1765"/>
        <v>254</v>
      </c>
      <c r="I255" s="324">
        <v>44130</v>
      </c>
      <c r="J255" s="37">
        <f t="shared" si="1766"/>
        <v>26771</v>
      </c>
      <c r="K255" s="204">
        <f t="shared" si="1767"/>
        <v>2.3514128591216391E-2</v>
      </c>
      <c r="L255" s="205">
        <f t="shared" si="1768"/>
        <v>1165278</v>
      </c>
      <c r="M255" s="37">
        <f t="shared" si="1769"/>
        <v>17007</v>
      </c>
      <c r="N255" s="204">
        <f t="shared" si="1770"/>
        <v>3.2346413023011659E-2</v>
      </c>
      <c r="O255" s="205">
        <f t="shared" si="1771"/>
        <v>542784</v>
      </c>
      <c r="P255" s="134">
        <f t="shared" si="1772"/>
        <v>119</v>
      </c>
      <c r="Q255" s="206">
        <f t="shared" si="1773"/>
        <v>4.6059761572998913E-3</v>
      </c>
      <c r="R255" s="205">
        <f t="shared" si="1774"/>
        <v>25955</v>
      </c>
      <c r="S255" s="134">
        <f t="shared" si="1775"/>
        <v>70113</v>
      </c>
      <c r="T255" s="207">
        <f t="shared" si="1776"/>
        <v>7.882251774498774E-3</v>
      </c>
      <c r="U255" s="196">
        <f t="shared" si="1777"/>
        <v>8965160</v>
      </c>
      <c r="Z255" s="272"/>
      <c r="AA255" s="68">
        <f t="shared" si="1778"/>
        <v>254</v>
      </c>
      <c r="AB255" s="69">
        <v>44130</v>
      </c>
      <c r="AC255" s="134">
        <f t="shared" si="1779"/>
        <v>26771</v>
      </c>
      <c r="AD255" s="193">
        <f t="shared" si="1780"/>
        <v>2.3514128591216391E-2</v>
      </c>
      <c r="AE255" s="134">
        <f t="shared" si="1781"/>
        <v>17007</v>
      </c>
      <c r="AF255" s="193">
        <f t="shared" si="1782"/>
        <v>3.2346413023011659E-2</v>
      </c>
      <c r="AG255" s="134">
        <f t="shared" si="1783"/>
        <v>119</v>
      </c>
      <c r="AH255" s="193">
        <f t="shared" si="1784"/>
        <v>4.6059761572998913E-3</v>
      </c>
      <c r="AI255" s="134">
        <f t="shared" si="1785"/>
        <v>70113</v>
      </c>
      <c r="AJ255" s="193">
        <f t="shared" si="1786"/>
        <v>7.882251774498774E-3</v>
      </c>
    </row>
    <row r="256" spans="1:36" x14ac:dyDescent="0.3">
      <c r="A256" s="323">
        <v>44131</v>
      </c>
      <c r="B256" s="18">
        <f t="shared" si="1764"/>
        <v>255</v>
      </c>
      <c r="C256" s="10">
        <v>1198695</v>
      </c>
      <c r="D256" s="10">
        <v>564775</v>
      </c>
      <c r="E256" s="23">
        <v>26043</v>
      </c>
      <c r="F256" s="23">
        <v>9041337</v>
      </c>
      <c r="H256">
        <f t="shared" si="1765"/>
        <v>255</v>
      </c>
      <c r="I256" s="324">
        <v>44131</v>
      </c>
      <c r="J256" s="37">
        <f t="shared" si="1766"/>
        <v>33417</v>
      </c>
      <c r="K256" s="204">
        <f t="shared" si="1767"/>
        <v>2.8677277010292823E-2</v>
      </c>
      <c r="L256" s="205">
        <f t="shared" si="1768"/>
        <v>1198695</v>
      </c>
      <c r="M256" s="37">
        <f t="shared" si="1769"/>
        <v>21991</v>
      </c>
      <c r="N256" s="204">
        <f t="shared" si="1770"/>
        <v>4.0515195731635423E-2</v>
      </c>
      <c r="O256" s="205">
        <f t="shared" si="1771"/>
        <v>564775</v>
      </c>
      <c r="P256" s="134">
        <f t="shared" si="1772"/>
        <v>88</v>
      </c>
      <c r="Q256" s="206">
        <f t="shared" si="1773"/>
        <v>3.3904835291851281E-3</v>
      </c>
      <c r="R256" s="205">
        <f t="shared" si="1774"/>
        <v>26043</v>
      </c>
      <c r="S256" s="134">
        <f t="shared" si="1775"/>
        <v>76177</v>
      </c>
      <c r="T256" s="207">
        <f t="shared" si="1776"/>
        <v>8.4970039575423088E-3</v>
      </c>
      <c r="U256" s="196">
        <f t="shared" si="1777"/>
        <v>9041337</v>
      </c>
      <c r="Z256" s="272"/>
      <c r="AA256" s="68">
        <f t="shared" ref="AA256:AA263" si="1787">B256</f>
        <v>255</v>
      </c>
      <c r="AB256" s="69">
        <v>44131</v>
      </c>
      <c r="AC256" s="134">
        <f t="shared" ref="AC256:AC263" si="1788">C256-C255</f>
        <v>33417</v>
      </c>
      <c r="AD256" s="193">
        <f t="shared" ref="AD256:AD263" si="1789">AC256/C255</f>
        <v>2.8677277010292823E-2</v>
      </c>
      <c r="AE256" s="134">
        <f t="shared" ref="AE256:AE263" si="1790">D256-D255</f>
        <v>21991</v>
      </c>
      <c r="AF256" s="193">
        <f t="shared" ref="AF256:AF263" si="1791">AE256/D255</f>
        <v>4.0515195731635423E-2</v>
      </c>
      <c r="AG256" s="134">
        <f t="shared" ref="AG256:AG263" si="1792">E256-E255</f>
        <v>88</v>
      </c>
      <c r="AH256" s="193">
        <f t="shared" ref="AH256:AH263" si="1793">AG256/E255</f>
        <v>3.3904835291851281E-3</v>
      </c>
      <c r="AI256" s="134">
        <f t="shared" ref="AI256:AI263" si="1794">F256-F255</f>
        <v>76177</v>
      </c>
      <c r="AJ256" s="193">
        <f t="shared" ref="AJ256:AJ263" si="1795">AI256/F255</f>
        <v>8.4970039575423088E-3</v>
      </c>
    </row>
    <row r="257" spans="1:36" x14ac:dyDescent="0.3">
      <c r="A257" s="323">
        <v>44132</v>
      </c>
      <c r="B257" s="18">
        <f t="shared" si="1764"/>
        <v>256</v>
      </c>
      <c r="C257" s="10">
        <v>1235132</v>
      </c>
      <c r="D257" s="10">
        <v>589764</v>
      </c>
      <c r="E257" s="23">
        <v>26146</v>
      </c>
      <c r="F257" s="23">
        <v>9123094</v>
      </c>
      <c r="H257">
        <f t="shared" si="1765"/>
        <v>256</v>
      </c>
      <c r="I257" s="324">
        <v>44132</v>
      </c>
      <c r="J257" s="37">
        <f t="shared" si="1766"/>
        <v>36437</v>
      </c>
      <c r="K257" s="204">
        <f t="shared" si="1767"/>
        <v>3.0397223647383197E-2</v>
      </c>
      <c r="L257" s="205">
        <f t="shared" si="1768"/>
        <v>1235132</v>
      </c>
      <c r="M257" s="37">
        <f t="shared" si="1769"/>
        <v>24989</v>
      </c>
      <c r="N257" s="204">
        <f t="shared" si="1770"/>
        <v>4.4245938648134212E-2</v>
      </c>
      <c r="O257" s="205">
        <f t="shared" si="1771"/>
        <v>589764</v>
      </c>
      <c r="P257" s="134">
        <f t="shared" si="1772"/>
        <v>103</v>
      </c>
      <c r="Q257" s="206">
        <f t="shared" si="1773"/>
        <v>3.954997504127789E-3</v>
      </c>
      <c r="R257" s="205">
        <f t="shared" si="1774"/>
        <v>26146</v>
      </c>
      <c r="S257" s="134">
        <f t="shared" si="1775"/>
        <v>81757</v>
      </c>
      <c r="T257" s="207">
        <f t="shared" si="1776"/>
        <v>9.0425785478408776E-3</v>
      </c>
      <c r="U257" s="196">
        <f t="shared" si="1777"/>
        <v>9123094</v>
      </c>
      <c r="Z257" s="272"/>
      <c r="AA257" s="68">
        <f t="shared" si="1787"/>
        <v>256</v>
      </c>
      <c r="AB257" s="69">
        <v>44132</v>
      </c>
      <c r="AC257" s="134">
        <f t="shared" si="1788"/>
        <v>36437</v>
      </c>
      <c r="AD257" s="193">
        <f t="shared" si="1789"/>
        <v>3.0397223647383197E-2</v>
      </c>
      <c r="AE257" s="134">
        <f t="shared" si="1790"/>
        <v>24989</v>
      </c>
      <c r="AF257" s="193">
        <f t="shared" si="1791"/>
        <v>4.4245938648134212E-2</v>
      </c>
      <c r="AG257" s="134">
        <f t="shared" si="1792"/>
        <v>103</v>
      </c>
      <c r="AH257" s="193">
        <f t="shared" si="1793"/>
        <v>3.954997504127789E-3</v>
      </c>
      <c r="AI257" s="134">
        <f t="shared" si="1794"/>
        <v>81757</v>
      </c>
      <c r="AJ257" s="193">
        <f t="shared" si="1795"/>
        <v>9.0425785478408776E-3</v>
      </c>
    </row>
    <row r="258" spans="1:36" x14ac:dyDescent="0.3">
      <c r="A258" s="323">
        <v>44133</v>
      </c>
      <c r="B258" s="18">
        <f t="shared" si="1764"/>
        <v>257</v>
      </c>
      <c r="C258" s="10">
        <v>1282769</v>
      </c>
      <c r="D258" s="10">
        <v>616590</v>
      </c>
      <c r="E258" s="23">
        <v>26271</v>
      </c>
      <c r="F258" s="23">
        <v>9214963</v>
      </c>
      <c r="H258">
        <f t="shared" si="1765"/>
        <v>257</v>
      </c>
      <c r="I258" s="324">
        <v>44133</v>
      </c>
      <c r="J258" s="37">
        <f t="shared" si="1766"/>
        <v>47637</v>
      </c>
      <c r="K258" s="204">
        <f t="shared" si="1767"/>
        <v>3.8568347350728505E-2</v>
      </c>
      <c r="L258" s="205">
        <f t="shared" si="1768"/>
        <v>1282769</v>
      </c>
      <c r="M258" s="37">
        <f t="shared" si="1769"/>
        <v>26826</v>
      </c>
      <c r="N258" s="204">
        <f t="shared" si="1770"/>
        <v>4.5485991006572121E-2</v>
      </c>
      <c r="O258" s="205">
        <f t="shared" si="1771"/>
        <v>616590</v>
      </c>
      <c r="P258" s="134">
        <f t="shared" si="1772"/>
        <v>125</v>
      </c>
      <c r="Q258" s="206">
        <f t="shared" si="1773"/>
        <v>4.7808460185114355E-3</v>
      </c>
      <c r="R258" s="205">
        <f t="shared" si="1774"/>
        <v>26271</v>
      </c>
      <c r="S258" s="134">
        <f t="shared" si="1775"/>
        <v>91869</v>
      </c>
      <c r="T258" s="207">
        <f t="shared" si="1776"/>
        <v>1.0069938992188396E-2</v>
      </c>
      <c r="U258" s="196">
        <f t="shared" si="1777"/>
        <v>9214963</v>
      </c>
      <c r="Z258" s="272"/>
      <c r="AA258" s="68">
        <f t="shared" si="1787"/>
        <v>257</v>
      </c>
      <c r="AB258" s="69">
        <v>44133</v>
      </c>
      <c r="AC258" s="134">
        <f t="shared" si="1788"/>
        <v>47637</v>
      </c>
      <c r="AD258" s="193">
        <f t="shared" si="1789"/>
        <v>3.8568347350728505E-2</v>
      </c>
      <c r="AE258" s="134">
        <f t="shared" si="1790"/>
        <v>26826</v>
      </c>
      <c r="AF258" s="193">
        <f t="shared" si="1791"/>
        <v>4.5485991006572121E-2</v>
      </c>
      <c r="AG258" s="134">
        <f t="shared" si="1792"/>
        <v>125</v>
      </c>
      <c r="AH258" s="193">
        <f t="shared" si="1793"/>
        <v>4.7808460185114355E-3</v>
      </c>
      <c r="AI258" s="134">
        <f t="shared" si="1794"/>
        <v>91869</v>
      </c>
      <c r="AJ258" s="193">
        <f t="shared" si="1795"/>
        <v>1.0069938992188396E-2</v>
      </c>
    </row>
    <row r="259" spans="1:36" x14ac:dyDescent="0.3">
      <c r="A259" s="323">
        <v>44134</v>
      </c>
      <c r="B259" s="18">
        <f t="shared" si="1764"/>
        <v>258</v>
      </c>
      <c r="C259" s="10">
        <v>1331984</v>
      </c>
      <c r="D259" s="10">
        <v>647672</v>
      </c>
      <c r="E259" s="23">
        <v>26385</v>
      </c>
      <c r="F259" s="23">
        <v>9316389</v>
      </c>
      <c r="H259">
        <f t="shared" si="1765"/>
        <v>258</v>
      </c>
      <c r="I259" s="324">
        <v>44134</v>
      </c>
      <c r="J259" s="37">
        <f t="shared" si="1766"/>
        <v>49215</v>
      </c>
      <c r="K259" s="204">
        <f t="shared" si="1767"/>
        <v>3.8366221821699777E-2</v>
      </c>
      <c r="L259" s="205">
        <f t="shared" si="1768"/>
        <v>1331984</v>
      </c>
      <c r="M259" s="37">
        <f t="shared" si="1769"/>
        <v>31082</v>
      </c>
      <c r="N259" s="204">
        <f t="shared" si="1770"/>
        <v>5.0409510371559704E-2</v>
      </c>
      <c r="O259" s="205">
        <f t="shared" si="1771"/>
        <v>647672</v>
      </c>
      <c r="P259" s="134">
        <f t="shared" si="1772"/>
        <v>114</v>
      </c>
      <c r="Q259" s="206">
        <f t="shared" si="1773"/>
        <v>4.3393856343496634E-3</v>
      </c>
      <c r="R259" s="205">
        <f t="shared" si="1774"/>
        <v>26385</v>
      </c>
      <c r="S259" s="134">
        <f t="shared" si="1775"/>
        <v>101426</v>
      </c>
      <c r="T259" s="207">
        <f t="shared" si="1776"/>
        <v>1.1006663835763639E-2</v>
      </c>
      <c r="U259" s="196">
        <f t="shared" si="1777"/>
        <v>9316389</v>
      </c>
      <c r="Z259" s="272"/>
      <c r="AA259" s="68">
        <f t="shared" si="1787"/>
        <v>258</v>
      </c>
      <c r="AB259" s="69">
        <v>44134</v>
      </c>
      <c r="AC259" s="134">
        <f t="shared" si="1788"/>
        <v>49215</v>
      </c>
      <c r="AD259" s="193">
        <f t="shared" si="1789"/>
        <v>3.8366221821699777E-2</v>
      </c>
      <c r="AE259" s="134">
        <f t="shared" si="1790"/>
        <v>31082</v>
      </c>
      <c r="AF259" s="193">
        <f t="shared" si="1791"/>
        <v>5.0409510371559704E-2</v>
      </c>
      <c r="AG259" s="134">
        <f t="shared" si="1792"/>
        <v>114</v>
      </c>
      <c r="AH259" s="193">
        <f t="shared" si="1793"/>
        <v>4.3393856343496634E-3</v>
      </c>
      <c r="AI259" s="134">
        <f t="shared" si="1794"/>
        <v>101426</v>
      </c>
      <c r="AJ259" s="193">
        <f t="shared" si="1795"/>
        <v>1.1006663835763639E-2</v>
      </c>
    </row>
    <row r="260" spans="1:36" x14ac:dyDescent="0.3">
      <c r="A260" s="323">
        <v>44135</v>
      </c>
      <c r="B260" s="18">
        <f t="shared" si="1764"/>
        <v>259</v>
      </c>
      <c r="C260" s="10">
        <v>1367625</v>
      </c>
      <c r="D260" s="10">
        <v>679428</v>
      </c>
      <c r="E260" s="23">
        <v>26511</v>
      </c>
      <c r="F260" s="23">
        <v>9439191</v>
      </c>
      <c r="H260">
        <f t="shared" si="1765"/>
        <v>259</v>
      </c>
      <c r="I260" s="324">
        <v>44135</v>
      </c>
      <c r="J260" s="37">
        <f t="shared" si="1766"/>
        <v>35641</v>
      </c>
      <c r="K260" s="204">
        <f t="shared" si="1767"/>
        <v>2.6757828922869945E-2</v>
      </c>
      <c r="L260" s="205">
        <f t="shared" si="1768"/>
        <v>1367625</v>
      </c>
      <c r="M260" s="37">
        <f t="shared" si="1769"/>
        <v>31756</v>
      </c>
      <c r="N260" s="204">
        <f t="shared" si="1770"/>
        <v>4.9030990995442135E-2</v>
      </c>
      <c r="O260" s="205">
        <f t="shared" si="1771"/>
        <v>679428</v>
      </c>
      <c r="P260" s="134">
        <f t="shared" si="1772"/>
        <v>126</v>
      </c>
      <c r="Q260" s="206">
        <f t="shared" si="1773"/>
        <v>4.7754405912450257E-3</v>
      </c>
      <c r="R260" s="205">
        <f t="shared" si="1774"/>
        <v>26511</v>
      </c>
      <c r="S260" s="134">
        <f t="shared" si="1775"/>
        <v>122802</v>
      </c>
      <c r="T260" s="207">
        <f t="shared" si="1776"/>
        <v>1.3181287299188559E-2</v>
      </c>
      <c r="U260" s="196">
        <f t="shared" si="1777"/>
        <v>9439191</v>
      </c>
      <c r="Z260" s="272"/>
      <c r="AA260" s="68">
        <f t="shared" si="1787"/>
        <v>259</v>
      </c>
      <c r="AB260" s="69">
        <v>44135</v>
      </c>
      <c r="AC260" s="134">
        <f t="shared" si="1788"/>
        <v>35641</v>
      </c>
      <c r="AD260" s="193">
        <f t="shared" si="1789"/>
        <v>2.6757828922869945E-2</v>
      </c>
      <c r="AE260" s="134">
        <f t="shared" si="1790"/>
        <v>31756</v>
      </c>
      <c r="AF260" s="193">
        <f t="shared" si="1791"/>
        <v>4.9030990995442135E-2</v>
      </c>
      <c r="AG260" s="134">
        <f t="shared" si="1792"/>
        <v>126</v>
      </c>
      <c r="AH260" s="193">
        <f t="shared" si="1793"/>
        <v>4.7754405912450257E-3</v>
      </c>
      <c r="AI260" s="134">
        <f t="shared" si="1794"/>
        <v>122802</v>
      </c>
      <c r="AJ260" s="193">
        <f t="shared" si="1795"/>
        <v>1.3181287299188559E-2</v>
      </c>
    </row>
    <row r="261" spans="1:36" x14ac:dyDescent="0.3">
      <c r="A261" s="323">
        <v>44136</v>
      </c>
      <c r="B261" s="18">
        <f t="shared" si="1764"/>
        <v>260</v>
      </c>
      <c r="C261" s="10">
        <v>1415852</v>
      </c>
      <c r="D261" s="10">
        <v>709335</v>
      </c>
      <c r="E261" s="23">
        <v>26635</v>
      </c>
      <c r="F261" s="23">
        <v>9516392</v>
      </c>
      <c r="H261">
        <f t="shared" si="1765"/>
        <v>260</v>
      </c>
      <c r="I261" s="324">
        <v>44136</v>
      </c>
      <c r="J261" s="37">
        <f t="shared" si="1766"/>
        <v>48227</v>
      </c>
      <c r="K261" s="204">
        <f t="shared" si="1767"/>
        <v>3.5263321451421262E-2</v>
      </c>
      <c r="L261" s="205">
        <f t="shared" si="1768"/>
        <v>1415852</v>
      </c>
      <c r="M261" s="37">
        <f t="shared" si="1769"/>
        <v>29907</v>
      </c>
      <c r="N261" s="204">
        <f t="shared" si="1770"/>
        <v>4.4017909182429926E-2</v>
      </c>
      <c r="O261" s="205">
        <f t="shared" si="1771"/>
        <v>709335</v>
      </c>
      <c r="P261" s="134">
        <f t="shared" si="1772"/>
        <v>124</v>
      </c>
      <c r="Q261" s="206">
        <f t="shared" si="1773"/>
        <v>4.6773037607031045E-3</v>
      </c>
      <c r="R261" s="205">
        <f t="shared" si="1774"/>
        <v>26635</v>
      </c>
      <c r="S261" s="134">
        <f t="shared" si="1775"/>
        <v>77201</v>
      </c>
      <c r="T261" s="207">
        <f t="shared" si="1776"/>
        <v>8.1787729478087681E-3</v>
      </c>
      <c r="U261" s="196">
        <f t="shared" si="1777"/>
        <v>9516392</v>
      </c>
      <c r="Z261" s="272"/>
      <c r="AA261" s="68">
        <f t="shared" si="1787"/>
        <v>260</v>
      </c>
      <c r="AB261" s="69">
        <v>44136</v>
      </c>
      <c r="AC261" s="134">
        <f t="shared" si="1788"/>
        <v>48227</v>
      </c>
      <c r="AD261" s="193">
        <f t="shared" si="1789"/>
        <v>3.5263321451421262E-2</v>
      </c>
      <c r="AE261" s="134">
        <f t="shared" si="1790"/>
        <v>29907</v>
      </c>
      <c r="AF261" s="193">
        <f t="shared" si="1791"/>
        <v>4.4017909182429926E-2</v>
      </c>
      <c r="AG261" s="134">
        <f t="shared" si="1792"/>
        <v>124</v>
      </c>
      <c r="AH261" s="193">
        <f t="shared" si="1793"/>
        <v>4.6773037607031045E-3</v>
      </c>
      <c r="AI261" s="134">
        <f t="shared" si="1794"/>
        <v>77201</v>
      </c>
      <c r="AJ261" s="193">
        <f t="shared" si="1795"/>
        <v>8.1787729478087681E-3</v>
      </c>
    </row>
    <row r="262" spans="1:36" x14ac:dyDescent="0.3">
      <c r="A262" s="323">
        <v>44137</v>
      </c>
      <c r="B262" s="18">
        <f t="shared" si="1764"/>
        <v>261</v>
      </c>
      <c r="C262" s="10">
        <v>1470308</v>
      </c>
      <c r="D262" s="10">
        <v>731585</v>
      </c>
      <c r="E262" s="23">
        <v>26732</v>
      </c>
      <c r="F262" s="23">
        <v>9605884</v>
      </c>
      <c r="H262">
        <f t="shared" si="1765"/>
        <v>261</v>
      </c>
      <c r="I262" s="324">
        <v>44137</v>
      </c>
      <c r="J262" s="37">
        <f t="shared" si="1766"/>
        <v>54456</v>
      </c>
      <c r="K262" s="204">
        <f t="shared" si="1767"/>
        <v>3.8461647121309291E-2</v>
      </c>
      <c r="L262" s="205">
        <f t="shared" si="1768"/>
        <v>1470308</v>
      </c>
      <c r="M262" s="37">
        <f t="shared" si="1769"/>
        <v>22250</v>
      </c>
      <c r="N262" s="204">
        <f t="shared" si="1770"/>
        <v>3.136740750139215E-2</v>
      </c>
      <c r="O262" s="205">
        <f t="shared" si="1771"/>
        <v>731585</v>
      </c>
      <c r="P262" s="134">
        <f t="shared" si="1772"/>
        <v>97</v>
      </c>
      <c r="Q262" s="206">
        <f t="shared" si="1773"/>
        <v>3.6418246667918154E-3</v>
      </c>
      <c r="R262" s="205">
        <f t="shared" si="1774"/>
        <v>26732</v>
      </c>
      <c r="S262" s="134">
        <f t="shared" si="1775"/>
        <v>89492</v>
      </c>
      <c r="T262" s="207">
        <f t="shared" si="1776"/>
        <v>9.4039841990535902E-3</v>
      </c>
      <c r="U262" s="196">
        <f t="shared" si="1777"/>
        <v>9605884</v>
      </c>
      <c r="Z262" s="272"/>
      <c r="AA262" s="68">
        <f t="shared" si="1787"/>
        <v>261</v>
      </c>
      <c r="AB262" s="69">
        <v>44137</v>
      </c>
      <c r="AC262" s="134">
        <f t="shared" si="1788"/>
        <v>54456</v>
      </c>
      <c r="AD262" s="193">
        <f t="shared" si="1789"/>
        <v>3.8461647121309291E-2</v>
      </c>
      <c r="AE262" s="134">
        <f t="shared" si="1790"/>
        <v>22250</v>
      </c>
      <c r="AF262" s="193">
        <f t="shared" si="1791"/>
        <v>3.136740750139215E-2</v>
      </c>
      <c r="AG262" s="134">
        <f t="shared" si="1792"/>
        <v>97</v>
      </c>
      <c r="AH262" s="193">
        <f t="shared" si="1793"/>
        <v>3.6418246667918154E-3</v>
      </c>
      <c r="AI262" s="134">
        <f t="shared" si="1794"/>
        <v>89492</v>
      </c>
      <c r="AJ262" s="193">
        <f t="shared" si="1795"/>
        <v>9.4039841990535902E-3</v>
      </c>
    </row>
    <row r="263" spans="1:36" x14ac:dyDescent="0.3">
      <c r="A263" s="323">
        <v>44138</v>
      </c>
      <c r="B263" s="18">
        <f t="shared" si="1764"/>
        <v>262</v>
      </c>
      <c r="C263" s="10">
        <v>1508576</v>
      </c>
      <c r="D263" s="10">
        <v>759827</v>
      </c>
      <c r="E263" s="23">
        <v>26807</v>
      </c>
      <c r="F263" s="23">
        <v>9701256</v>
      </c>
      <c r="H263">
        <f t="shared" ref="H263:H274" si="1796">B263</f>
        <v>262</v>
      </c>
      <c r="I263" s="324">
        <v>44138</v>
      </c>
      <c r="J263" s="37">
        <f t="shared" ref="J263:J274" si="1797">C263-C262</f>
        <v>38268</v>
      </c>
      <c r="K263" s="204">
        <f t="shared" ref="K263:K274" si="1798">J263/C262</f>
        <v>2.6027199743183061E-2</v>
      </c>
      <c r="L263" s="205">
        <f t="shared" ref="L263:L274" si="1799">C263</f>
        <v>1508576</v>
      </c>
      <c r="M263" s="37">
        <f t="shared" ref="M263:M274" si="1800">D263-D262</f>
        <v>28242</v>
      </c>
      <c r="N263" s="204">
        <f t="shared" ref="N263:N274" si="1801">M263/D262</f>
        <v>3.8603853277472885E-2</v>
      </c>
      <c r="O263" s="205">
        <f t="shared" ref="O263:O274" si="1802">D263</f>
        <v>759827</v>
      </c>
      <c r="P263" s="134">
        <f t="shared" ref="P263:P274" si="1803">E263-E262</f>
        <v>75</v>
      </c>
      <c r="Q263" s="206">
        <f t="shared" ref="Q263:Q274" si="1804">P263/E262</f>
        <v>2.8056262157713603E-3</v>
      </c>
      <c r="R263" s="205">
        <f t="shared" ref="R263:R274" si="1805">E263</f>
        <v>26807</v>
      </c>
      <c r="S263" s="134">
        <f t="shared" ref="S263:S274" si="1806">F263-F262</f>
        <v>95372</v>
      </c>
      <c r="T263" s="207">
        <f t="shared" ref="T263:T274" si="1807">S263/F262</f>
        <v>9.9284979914394129E-3</v>
      </c>
      <c r="U263" s="196">
        <f t="shared" ref="U263:U274" si="1808">F263</f>
        <v>9701256</v>
      </c>
      <c r="Z263" s="272"/>
      <c r="AA263" s="68">
        <f t="shared" si="1787"/>
        <v>262</v>
      </c>
      <c r="AB263" s="69">
        <v>44138</v>
      </c>
      <c r="AC263" s="134">
        <f t="shared" si="1788"/>
        <v>38268</v>
      </c>
      <c r="AD263" s="193">
        <f t="shared" si="1789"/>
        <v>2.6027199743183061E-2</v>
      </c>
      <c r="AE263" s="134">
        <f t="shared" si="1790"/>
        <v>28242</v>
      </c>
      <c r="AF263" s="193">
        <f t="shared" si="1791"/>
        <v>3.8603853277472885E-2</v>
      </c>
      <c r="AG263" s="134">
        <f t="shared" si="1792"/>
        <v>75</v>
      </c>
      <c r="AH263" s="193">
        <f t="shared" si="1793"/>
        <v>2.8056262157713603E-3</v>
      </c>
      <c r="AI263" s="134">
        <f t="shared" si="1794"/>
        <v>95372</v>
      </c>
      <c r="AJ263" s="193">
        <f t="shared" si="1795"/>
        <v>9.9284979914394129E-3</v>
      </c>
    </row>
    <row r="264" spans="1:36" x14ac:dyDescent="0.3">
      <c r="A264" s="323">
        <v>44139</v>
      </c>
      <c r="B264" s="18">
        <f t="shared" si="1764"/>
        <v>263</v>
      </c>
      <c r="C264" s="10">
        <v>1551072</v>
      </c>
      <c r="D264" s="10">
        <v>790374</v>
      </c>
      <c r="E264" s="23">
        <v>26925</v>
      </c>
      <c r="F264" s="23">
        <v>9810068</v>
      </c>
      <c r="H264">
        <f t="shared" si="1796"/>
        <v>263</v>
      </c>
      <c r="I264" s="324">
        <v>44139</v>
      </c>
      <c r="J264" s="37">
        <f t="shared" si="1797"/>
        <v>42496</v>
      </c>
      <c r="K264" s="204">
        <f t="shared" si="1798"/>
        <v>2.8169611607237553E-2</v>
      </c>
      <c r="L264" s="205">
        <f t="shared" si="1799"/>
        <v>1551072</v>
      </c>
      <c r="M264" s="37">
        <f t="shared" si="1800"/>
        <v>30547</v>
      </c>
      <c r="N264" s="204">
        <f t="shared" si="1801"/>
        <v>4.0202572427671036E-2</v>
      </c>
      <c r="O264" s="205">
        <f t="shared" si="1802"/>
        <v>790374</v>
      </c>
      <c r="P264" s="134">
        <f t="shared" si="1803"/>
        <v>118</v>
      </c>
      <c r="Q264" s="206">
        <f t="shared" si="1804"/>
        <v>4.4018353415152759E-3</v>
      </c>
      <c r="R264" s="205">
        <f t="shared" si="1805"/>
        <v>26925</v>
      </c>
      <c r="S264" s="134">
        <f t="shared" si="1806"/>
        <v>108812</v>
      </c>
      <c r="T264" s="207">
        <f t="shared" si="1807"/>
        <v>1.1216279623999202E-2</v>
      </c>
      <c r="U264" s="196">
        <f t="shared" si="1808"/>
        <v>9810068</v>
      </c>
      <c r="Z264" s="272"/>
      <c r="AA264" s="68">
        <f t="shared" ref="AA264:AA298" si="1809">B264</f>
        <v>263</v>
      </c>
      <c r="AB264" s="69">
        <v>44139</v>
      </c>
      <c r="AC264" s="134">
        <f t="shared" ref="AC264:AC298" si="1810">C264-C263</f>
        <v>42496</v>
      </c>
      <c r="AD264" s="193">
        <f t="shared" ref="AD264:AD298" si="1811">AC264/C263</f>
        <v>2.8169611607237553E-2</v>
      </c>
      <c r="AE264" s="134">
        <f t="shared" ref="AE264:AE298" si="1812">D264-D263</f>
        <v>30547</v>
      </c>
      <c r="AF264" s="193">
        <f t="shared" ref="AF264:AF298" si="1813">AE264/D263</f>
        <v>4.0202572427671036E-2</v>
      </c>
      <c r="AG264" s="134">
        <f t="shared" ref="AG264:AG298" si="1814">E264-E263</f>
        <v>118</v>
      </c>
      <c r="AH264" s="193">
        <f t="shared" ref="AH264:AH298" si="1815">AG264/E263</f>
        <v>4.4018353415152759E-3</v>
      </c>
      <c r="AI264" s="134">
        <f t="shared" ref="AI264:AI298" si="1816">F264-F263</f>
        <v>108812</v>
      </c>
      <c r="AJ264" s="193">
        <f t="shared" ref="AJ264:AJ298" si="1817">AI264/F263</f>
        <v>1.1216279623999202E-2</v>
      </c>
    </row>
    <row r="265" spans="1:36" x14ac:dyDescent="0.3">
      <c r="A265" s="323">
        <v>44140</v>
      </c>
      <c r="B265" s="18">
        <f t="shared" si="1764"/>
        <v>264</v>
      </c>
      <c r="C265" s="10">
        <v>1611056</v>
      </c>
      <c r="D265" s="10">
        <v>824872</v>
      </c>
      <c r="E265" s="23">
        <v>27050</v>
      </c>
      <c r="F265" s="23">
        <v>9934288</v>
      </c>
      <c r="H265">
        <f t="shared" si="1796"/>
        <v>264</v>
      </c>
      <c r="I265" s="324">
        <v>44140</v>
      </c>
      <c r="J265" s="37">
        <f t="shared" si="1797"/>
        <v>59984</v>
      </c>
      <c r="K265" s="204">
        <f t="shared" si="1798"/>
        <v>3.8672608363763898E-2</v>
      </c>
      <c r="L265" s="205">
        <f t="shared" si="1799"/>
        <v>1611056</v>
      </c>
      <c r="M265" s="37">
        <f t="shared" si="1800"/>
        <v>34498</v>
      </c>
      <c r="N265" s="204">
        <f t="shared" si="1801"/>
        <v>4.3647690840032692E-2</v>
      </c>
      <c r="O265" s="205">
        <f t="shared" si="1802"/>
        <v>824872</v>
      </c>
      <c r="P265" s="134">
        <f t="shared" si="1803"/>
        <v>125</v>
      </c>
      <c r="Q265" s="206">
        <f t="shared" si="1804"/>
        <v>4.642525533890436E-3</v>
      </c>
      <c r="R265" s="205">
        <f t="shared" si="1805"/>
        <v>27050</v>
      </c>
      <c r="S265" s="134">
        <f t="shared" si="1806"/>
        <v>124220</v>
      </c>
      <c r="T265" s="207">
        <f t="shared" si="1807"/>
        <v>1.2662501422008492E-2</v>
      </c>
      <c r="U265" s="196">
        <f t="shared" si="1808"/>
        <v>9934288</v>
      </c>
      <c r="Z265" s="272"/>
      <c r="AA265" s="68">
        <f t="shared" si="1809"/>
        <v>264</v>
      </c>
      <c r="AB265" s="69">
        <v>44140</v>
      </c>
      <c r="AC265" s="134">
        <f t="shared" si="1810"/>
        <v>59984</v>
      </c>
      <c r="AD265" s="193">
        <f t="shared" si="1811"/>
        <v>3.8672608363763898E-2</v>
      </c>
      <c r="AE265" s="134">
        <f t="shared" si="1812"/>
        <v>34498</v>
      </c>
      <c r="AF265" s="193">
        <f t="shared" si="1813"/>
        <v>4.3647690840032692E-2</v>
      </c>
      <c r="AG265" s="134">
        <f t="shared" si="1814"/>
        <v>125</v>
      </c>
      <c r="AH265" s="193">
        <f t="shared" si="1815"/>
        <v>4.642525533890436E-3</v>
      </c>
      <c r="AI265" s="134">
        <f t="shared" si="1816"/>
        <v>124220</v>
      </c>
      <c r="AJ265" s="193">
        <f t="shared" si="1817"/>
        <v>1.2662501422008492E-2</v>
      </c>
    </row>
    <row r="266" spans="1:36" x14ac:dyDescent="0.3">
      <c r="A266" s="323">
        <v>44141</v>
      </c>
      <c r="B266" s="18">
        <f t="shared" si="1764"/>
        <v>265</v>
      </c>
      <c r="C266" s="10">
        <v>1673480</v>
      </c>
      <c r="D266" s="10">
        <v>862679</v>
      </c>
      <c r="E266" s="23">
        <v>27195</v>
      </c>
      <c r="F266" s="23">
        <v>10067513</v>
      </c>
      <c r="H266">
        <f t="shared" si="1796"/>
        <v>265</v>
      </c>
      <c r="I266" s="324">
        <v>44141</v>
      </c>
      <c r="J266" s="37">
        <f t="shared" si="1797"/>
        <v>62424</v>
      </c>
      <c r="K266" s="204">
        <f t="shared" si="1798"/>
        <v>3.8747256457876078E-2</v>
      </c>
      <c r="L266" s="205">
        <f t="shared" si="1799"/>
        <v>1673480</v>
      </c>
      <c r="M266" s="37">
        <f t="shared" si="1800"/>
        <v>37807</v>
      </c>
      <c r="N266" s="204">
        <f t="shared" si="1801"/>
        <v>4.5833777846744708E-2</v>
      </c>
      <c r="O266" s="205">
        <f t="shared" si="1802"/>
        <v>862679</v>
      </c>
      <c r="P266" s="134">
        <f t="shared" si="1803"/>
        <v>145</v>
      </c>
      <c r="Q266" s="206">
        <f t="shared" si="1804"/>
        <v>5.3604436229205176E-3</v>
      </c>
      <c r="R266" s="205">
        <f t="shared" si="1805"/>
        <v>27195</v>
      </c>
      <c r="S266" s="134">
        <f t="shared" si="1806"/>
        <v>133225</v>
      </c>
      <c r="T266" s="207">
        <f t="shared" si="1807"/>
        <v>1.3410623891717252E-2</v>
      </c>
      <c r="U266" s="196">
        <f t="shared" si="1808"/>
        <v>10067513</v>
      </c>
      <c r="Z266" s="272"/>
      <c r="AA266" s="68">
        <f t="shared" si="1809"/>
        <v>265</v>
      </c>
      <c r="AB266" s="69">
        <v>44141</v>
      </c>
      <c r="AC266" s="134">
        <f t="shared" si="1810"/>
        <v>62424</v>
      </c>
      <c r="AD266" s="193">
        <f t="shared" si="1811"/>
        <v>3.8747256457876078E-2</v>
      </c>
      <c r="AE266" s="134">
        <f t="shared" si="1812"/>
        <v>37807</v>
      </c>
      <c r="AF266" s="193">
        <f t="shared" si="1813"/>
        <v>4.5833777846744708E-2</v>
      </c>
      <c r="AG266" s="134">
        <f t="shared" si="1814"/>
        <v>145</v>
      </c>
      <c r="AH266" s="193">
        <f t="shared" si="1815"/>
        <v>5.3604436229205176E-3</v>
      </c>
      <c r="AI266" s="134">
        <f t="shared" si="1816"/>
        <v>133225</v>
      </c>
      <c r="AJ266" s="193">
        <f t="shared" si="1817"/>
        <v>1.3410623891717252E-2</v>
      </c>
    </row>
    <row r="267" spans="1:36" x14ac:dyDescent="0.3">
      <c r="A267" s="323">
        <v>44142</v>
      </c>
      <c r="B267" s="18">
        <f t="shared" si="1764"/>
        <v>266</v>
      </c>
      <c r="C267" s="10">
        <v>1762270</v>
      </c>
      <c r="D267" s="10">
        <v>902488</v>
      </c>
      <c r="E267" s="23">
        <v>27284</v>
      </c>
      <c r="F267" s="23">
        <v>10195783</v>
      </c>
      <c r="H267">
        <f t="shared" si="1796"/>
        <v>266</v>
      </c>
      <c r="I267" s="324">
        <v>44142</v>
      </c>
      <c r="J267" s="37">
        <f t="shared" si="1797"/>
        <v>88790</v>
      </c>
      <c r="K267" s="204">
        <f t="shared" si="1798"/>
        <v>5.3057102564715443E-2</v>
      </c>
      <c r="L267" s="205">
        <f t="shared" si="1799"/>
        <v>1762270</v>
      </c>
      <c r="M267" s="37">
        <f t="shared" si="1800"/>
        <v>39809</v>
      </c>
      <c r="N267" s="204">
        <f t="shared" si="1801"/>
        <v>4.6145785396422077E-2</v>
      </c>
      <c r="O267" s="205">
        <f t="shared" si="1802"/>
        <v>902488</v>
      </c>
      <c r="P267" s="134">
        <f t="shared" si="1803"/>
        <v>89</v>
      </c>
      <c r="Q267" s="206">
        <f t="shared" si="1804"/>
        <v>3.2726604155175584E-3</v>
      </c>
      <c r="R267" s="205">
        <f t="shared" si="1805"/>
        <v>27284</v>
      </c>
      <c r="S267" s="134">
        <f t="shared" si="1806"/>
        <v>128270</v>
      </c>
      <c r="T267" s="207">
        <f t="shared" si="1807"/>
        <v>1.274098180950946E-2</v>
      </c>
      <c r="U267" s="196">
        <f t="shared" si="1808"/>
        <v>10195783</v>
      </c>
      <c r="Z267" s="272"/>
      <c r="AA267" s="68">
        <f t="shared" si="1809"/>
        <v>266</v>
      </c>
      <c r="AB267" s="69">
        <v>44142</v>
      </c>
      <c r="AC267" s="134">
        <f t="shared" si="1810"/>
        <v>88790</v>
      </c>
      <c r="AD267" s="193">
        <f t="shared" si="1811"/>
        <v>5.3057102564715443E-2</v>
      </c>
      <c r="AE267" s="134">
        <f t="shared" si="1812"/>
        <v>39809</v>
      </c>
      <c r="AF267" s="193">
        <f t="shared" si="1813"/>
        <v>4.6145785396422077E-2</v>
      </c>
      <c r="AG267" s="134">
        <f t="shared" si="1814"/>
        <v>89</v>
      </c>
      <c r="AH267" s="193">
        <f t="shared" si="1815"/>
        <v>3.2726604155175584E-3</v>
      </c>
      <c r="AI267" s="134">
        <f t="shared" si="1816"/>
        <v>128270</v>
      </c>
      <c r="AJ267" s="193">
        <f t="shared" si="1817"/>
        <v>1.274098180950946E-2</v>
      </c>
    </row>
    <row r="268" spans="1:36" x14ac:dyDescent="0.3">
      <c r="A268" s="323">
        <v>44143</v>
      </c>
      <c r="B268" s="18">
        <f t="shared" si="1764"/>
        <v>267</v>
      </c>
      <c r="C268" s="10">
        <v>1802826</v>
      </c>
      <c r="D268" s="10">
        <v>935102</v>
      </c>
      <c r="E268" s="23">
        <v>27427</v>
      </c>
      <c r="F268" s="23">
        <v>10306322</v>
      </c>
      <c r="H268">
        <f t="shared" si="1796"/>
        <v>267</v>
      </c>
      <c r="I268" s="324">
        <v>44143</v>
      </c>
      <c r="J268" s="37">
        <f t="shared" si="1797"/>
        <v>40556</v>
      </c>
      <c r="K268" s="204">
        <f t="shared" si="1798"/>
        <v>2.301349963399479E-2</v>
      </c>
      <c r="L268" s="205">
        <f t="shared" si="1799"/>
        <v>1802826</v>
      </c>
      <c r="M268" s="37">
        <f t="shared" si="1800"/>
        <v>32614</v>
      </c>
      <c r="N268" s="204">
        <f t="shared" si="1801"/>
        <v>3.6137876625506375E-2</v>
      </c>
      <c r="O268" s="205">
        <f t="shared" si="1802"/>
        <v>935102</v>
      </c>
      <c r="P268" s="134">
        <f t="shared" si="1803"/>
        <v>143</v>
      </c>
      <c r="Q268" s="206">
        <f t="shared" si="1804"/>
        <v>5.2411669843131503E-3</v>
      </c>
      <c r="R268" s="205">
        <f t="shared" si="1805"/>
        <v>27427</v>
      </c>
      <c r="S268" s="134">
        <f t="shared" si="1806"/>
        <v>110539</v>
      </c>
      <c r="T268" s="207">
        <f t="shared" si="1807"/>
        <v>1.0841639136493979E-2</v>
      </c>
      <c r="U268" s="196">
        <f t="shared" si="1808"/>
        <v>10306322</v>
      </c>
      <c r="Z268" s="272"/>
      <c r="AA268" s="68">
        <f t="shared" si="1809"/>
        <v>267</v>
      </c>
      <c r="AB268" s="69">
        <v>44143</v>
      </c>
      <c r="AC268" s="134">
        <f t="shared" si="1810"/>
        <v>40556</v>
      </c>
      <c r="AD268" s="193">
        <f t="shared" si="1811"/>
        <v>2.301349963399479E-2</v>
      </c>
      <c r="AE268" s="134">
        <f t="shared" si="1812"/>
        <v>32614</v>
      </c>
      <c r="AF268" s="193">
        <f t="shared" si="1813"/>
        <v>3.6137876625506375E-2</v>
      </c>
      <c r="AG268" s="134">
        <f t="shared" si="1814"/>
        <v>143</v>
      </c>
      <c r="AH268" s="193">
        <f t="shared" si="1815"/>
        <v>5.2411669843131503E-3</v>
      </c>
      <c r="AI268" s="134">
        <f t="shared" si="1816"/>
        <v>110539</v>
      </c>
      <c r="AJ268" s="193">
        <f t="shared" si="1817"/>
        <v>1.0841639136493979E-2</v>
      </c>
    </row>
    <row r="269" spans="1:36" x14ac:dyDescent="0.3">
      <c r="A269" s="323">
        <v>44144</v>
      </c>
      <c r="B269" s="18">
        <f t="shared" si="1764"/>
        <v>268</v>
      </c>
      <c r="C269" s="10">
        <v>1824918</v>
      </c>
      <c r="D269" s="10">
        <v>960365</v>
      </c>
      <c r="E269" s="23">
        <v>27553</v>
      </c>
      <c r="F269" s="23">
        <v>10434118</v>
      </c>
      <c r="H269">
        <f t="shared" si="1796"/>
        <v>268</v>
      </c>
      <c r="I269" s="324">
        <v>44144</v>
      </c>
      <c r="J269" s="37">
        <f t="shared" si="1797"/>
        <v>22092</v>
      </c>
      <c r="K269" s="204">
        <f t="shared" si="1798"/>
        <v>1.2254094405117299E-2</v>
      </c>
      <c r="L269" s="205">
        <f t="shared" si="1799"/>
        <v>1824918</v>
      </c>
      <c r="M269" s="37">
        <f t="shared" si="1800"/>
        <v>25263</v>
      </c>
      <c r="N269" s="204">
        <f t="shared" si="1801"/>
        <v>2.7016304103723444E-2</v>
      </c>
      <c r="O269" s="205">
        <f t="shared" si="1802"/>
        <v>960365</v>
      </c>
      <c r="P269" s="134">
        <f t="shared" si="1803"/>
        <v>126</v>
      </c>
      <c r="Q269" s="206">
        <f t="shared" si="1804"/>
        <v>4.5940131986728404E-3</v>
      </c>
      <c r="R269" s="205">
        <f t="shared" si="1805"/>
        <v>27553</v>
      </c>
      <c r="S269" s="134">
        <f t="shared" si="1806"/>
        <v>127796</v>
      </c>
      <c r="T269" s="207">
        <f t="shared" si="1807"/>
        <v>1.239976783182206E-2</v>
      </c>
      <c r="U269" s="196">
        <f t="shared" si="1808"/>
        <v>10434118</v>
      </c>
      <c r="Z269" s="272"/>
      <c r="AA269" s="68">
        <f t="shared" si="1809"/>
        <v>268</v>
      </c>
      <c r="AB269" s="69">
        <v>44144</v>
      </c>
      <c r="AC269" s="134">
        <f t="shared" si="1810"/>
        <v>22092</v>
      </c>
      <c r="AD269" s="193">
        <f t="shared" si="1811"/>
        <v>1.2254094405117299E-2</v>
      </c>
      <c r="AE269" s="134">
        <f t="shared" si="1812"/>
        <v>25263</v>
      </c>
      <c r="AF269" s="193">
        <f t="shared" si="1813"/>
        <v>2.7016304103723444E-2</v>
      </c>
      <c r="AG269" s="134">
        <f t="shared" si="1814"/>
        <v>126</v>
      </c>
      <c r="AH269" s="193">
        <f t="shared" si="1815"/>
        <v>4.5940131986728404E-3</v>
      </c>
      <c r="AI269" s="134">
        <f t="shared" si="1816"/>
        <v>127796</v>
      </c>
      <c r="AJ269" s="193">
        <f t="shared" si="1817"/>
        <v>1.239976783182206E-2</v>
      </c>
    </row>
    <row r="270" spans="1:36" x14ac:dyDescent="0.3">
      <c r="A270" s="323">
        <v>44145</v>
      </c>
      <c r="B270" s="18">
        <f t="shared" si="1764"/>
        <v>269</v>
      </c>
      <c r="C270" s="10">
        <v>1849035</v>
      </c>
      <c r="D270" s="10">
        <v>995463</v>
      </c>
      <c r="E270" s="23">
        <v>27653</v>
      </c>
      <c r="F270" s="23">
        <v>10579407</v>
      </c>
      <c r="H270">
        <f t="shared" si="1796"/>
        <v>269</v>
      </c>
      <c r="I270" s="324">
        <v>44145</v>
      </c>
      <c r="J270" s="37">
        <f t="shared" si="1797"/>
        <v>24117</v>
      </c>
      <c r="K270" s="204">
        <f t="shared" si="1798"/>
        <v>1.3215388307858216E-2</v>
      </c>
      <c r="L270" s="205">
        <f t="shared" si="1799"/>
        <v>1849035</v>
      </c>
      <c r="M270" s="37">
        <f t="shared" si="1800"/>
        <v>35098</v>
      </c>
      <c r="N270" s="204">
        <f t="shared" si="1801"/>
        <v>3.6546521374685663E-2</v>
      </c>
      <c r="O270" s="205">
        <f t="shared" si="1802"/>
        <v>995463</v>
      </c>
      <c r="P270" s="134">
        <f t="shared" si="1803"/>
        <v>100</v>
      </c>
      <c r="Q270" s="206">
        <f t="shared" si="1804"/>
        <v>3.6293688527565056E-3</v>
      </c>
      <c r="R270" s="205">
        <f t="shared" si="1805"/>
        <v>27653</v>
      </c>
      <c r="S270" s="134">
        <f t="shared" si="1806"/>
        <v>145289</v>
      </c>
      <c r="T270" s="207">
        <f t="shared" si="1807"/>
        <v>1.3924416035931355E-2</v>
      </c>
      <c r="U270" s="196">
        <f t="shared" si="1808"/>
        <v>10579407</v>
      </c>
      <c r="Z270" s="272"/>
      <c r="AA270" s="68">
        <f t="shared" si="1809"/>
        <v>269</v>
      </c>
      <c r="AB270" s="69">
        <v>44145</v>
      </c>
      <c r="AC270" s="134">
        <f t="shared" si="1810"/>
        <v>24117</v>
      </c>
      <c r="AD270" s="193">
        <f t="shared" si="1811"/>
        <v>1.3215388307858216E-2</v>
      </c>
      <c r="AE270" s="134">
        <f t="shared" si="1812"/>
        <v>35098</v>
      </c>
      <c r="AF270" s="193">
        <f t="shared" si="1813"/>
        <v>3.6546521374685663E-2</v>
      </c>
      <c r="AG270" s="134">
        <f t="shared" si="1814"/>
        <v>100</v>
      </c>
      <c r="AH270" s="193">
        <f t="shared" si="1815"/>
        <v>3.6293688527565056E-3</v>
      </c>
      <c r="AI270" s="134">
        <f t="shared" si="1816"/>
        <v>145289</v>
      </c>
      <c r="AJ270" s="193">
        <f t="shared" si="1817"/>
        <v>1.3924416035931355E-2</v>
      </c>
    </row>
    <row r="271" spans="1:36" x14ac:dyDescent="0.3">
      <c r="A271" s="323">
        <v>44146</v>
      </c>
      <c r="B271" s="18">
        <f t="shared" si="1764"/>
        <v>270</v>
      </c>
      <c r="C271" s="10">
        <v>1886851</v>
      </c>
      <c r="D271" s="10">
        <v>1028423</v>
      </c>
      <c r="E271" s="23">
        <v>27799</v>
      </c>
      <c r="F271" s="23">
        <v>10724230</v>
      </c>
      <c r="H271">
        <f t="shared" si="1796"/>
        <v>270</v>
      </c>
      <c r="I271" s="324">
        <v>44146</v>
      </c>
      <c r="J271" s="37">
        <f t="shared" si="1797"/>
        <v>37816</v>
      </c>
      <c r="K271" s="204">
        <f t="shared" si="1798"/>
        <v>2.0451749155640644E-2</v>
      </c>
      <c r="L271" s="205">
        <f t="shared" si="1799"/>
        <v>1886851</v>
      </c>
      <c r="M271" s="37">
        <f t="shared" si="1800"/>
        <v>32960</v>
      </c>
      <c r="N271" s="204">
        <f t="shared" si="1801"/>
        <v>3.3110221073008241E-2</v>
      </c>
      <c r="O271" s="205">
        <f t="shared" si="1802"/>
        <v>1028423</v>
      </c>
      <c r="P271" s="134">
        <f t="shared" si="1803"/>
        <v>146</v>
      </c>
      <c r="Q271" s="206">
        <f t="shared" si="1804"/>
        <v>5.2797164864571656E-3</v>
      </c>
      <c r="R271" s="205">
        <f t="shared" si="1805"/>
        <v>27799</v>
      </c>
      <c r="S271" s="134">
        <f t="shared" si="1806"/>
        <v>144823</v>
      </c>
      <c r="T271" s="207">
        <f t="shared" si="1807"/>
        <v>1.3689141555854691E-2</v>
      </c>
      <c r="U271" s="196">
        <f t="shared" si="1808"/>
        <v>10724230</v>
      </c>
      <c r="Z271" s="272"/>
      <c r="AA271" s="68">
        <f t="shared" si="1809"/>
        <v>270</v>
      </c>
      <c r="AB271" s="69">
        <v>44146</v>
      </c>
      <c r="AC271" s="134">
        <f t="shared" si="1810"/>
        <v>37816</v>
      </c>
      <c r="AD271" s="193">
        <f t="shared" si="1811"/>
        <v>2.0451749155640644E-2</v>
      </c>
      <c r="AE271" s="134">
        <f t="shared" si="1812"/>
        <v>32960</v>
      </c>
      <c r="AF271" s="193">
        <f t="shared" si="1813"/>
        <v>3.3110221073008241E-2</v>
      </c>
      <c r="AG271" s="134">
        <f t="shared" si="1814"/>
        <v>146</v>
      </c>
      <c r="AH271" s="193">
        <f t="shared" si="1815"/>
        <v>5.2797164864571656E-3</v>
      </c>
      <c r="AI271" s="134">
        <f t="shared" si="1816"/>
        <v>144823</v>
      </c>
      <c r="AJ271" s="193">
        <f t="shared" si="1817"/>
        <v>1.3689141555854691E-2</v>
      </c>
    </row>
    <row r="272" spans="1:36" x14ac:dyDescent="0.3">
      <c r="A272" s="323">
        <v>44147</v>
      </c>
      <c r="B272" s="18">
        <f t="shared" si="1764"/>
        <v>271</v>
      </c>
      <c r="C272" s="10">
        <v>1921960</v>
      </c>
      <c r="D272" s="10">
        <v>1066401</v>
      </c>
      <c r="E272" s="23">
        <v>27942</v>
      </c>
      <c r="F272" s="23">
        <v>10887038</v>
      </c>
      <c r="H272">
        <f t="shared" si="1796"/>
        <v>271</v>
      </c>
      <c r="I272" s="324">
        <v>44147</v>
      </c>
      <c r="J272" s="37">
        <f t="shared" si="1797"/>
        <v>35109</v>
      </c>
      <c r="K272" s="204">
        <f t="shared" si="1798"/>
        <v>1.8607192618813037E-2</v>
      </c>
      <c r="L272" s="205">
        <f t="shared" si="1799"/>
        <v>1921960</v>
      </c>
      <c r="M272" s="37">
        <f t="shared" si="1800"/>
        <v>37978</v>
      </c>
      <c r="N272" s="204">
        <f t="shared" si="1801"/>
        <v>3.6928384526600438E-2</v>
      </c>
      <c r="O272" s="205">
        <f t="shared" si="1802"/>
        <v>1066401</v>
      </c>
      <c r="P272" s="134">
        <f t="shared" si="1803"/>
        <v>143</v>
      </c>
      <c r="Q272" s="206">
        <f t="shared" si="1804"/>
        <v>5.1440699305730425E-3</v>
      </c>
      <c r="R272" s="205">
        <f t="shared" si="1805"/>
        <v>27942</v>
      </c>
      <c r="S272" s="134">
        <f t="shared" si="1806"/>
        <v>162808</v>
      </c>
      <c r="T272" s="207">
        <f t="shared" si="1807"/>
        <v>1.5181323041374532E-2</v>
      </c>
      <c r="U272" s="196">
        <f t="shared" si="1808"/>
        <v>10887038</v>
      </c>
      <c r="Z272" s="272"/>
      <c r="AA272" s="68">
        <f t="shared" si="1809"/>
        <v>271</v>
      </c>
      <c r="AB272" s="69">
        <v>44147</v>
      </c>
      <c r="AC272" s="134">
        <f t="shared" si="1810"/>
        <v>35109</v>
      </c>
      <c r="AD272" s="193">
        <f t="shared" si="1811"/>
        <v>1.8607192618813037E-2</v>
      </c>
      <c r="AE272" s="134">
        <f t="shared" si="1812"/>
        <v>37978</v>
      </c>
      <c r="AF272" s="193">
        <f t="shared" si="1813"/>
        <v>3.6928384526600438E-2</v>
      </c>
      <c r="AG272" s="134">
        <f t="shared" si="1814"/>
        <v>143</v>
      </c>
      <c r="AH272" s="193">
        <f t="shared" si="1815"/>
        <v>5.1440699305730425E-3</v>
      </c>
      <c r="AI272" s="134">
        <f t="shared" si="1816"/>
        <v>162808</v>
      </c>
      <c r="AJ272" s="193">
        <f t="shared" si="1817"/>
        <v>1.5181323041374532E-2</v>
      </c>
    </row>
    <row r="273" spans="1:36" x14ac:dyDescent="0.3">
      <c r="A273" s="323">
        <v>44148</v>
      </c>
      <c r="B273" s="18">
        <f t="shared" si="1764"/>
        <v>272</v>
      </c>
      <c r="C273" s="10">
        <v>1947691</v>
      </c>
      <c r="D273" s="10">
        <v>1107297</v>
      </c>
      <c r="E273" s="23">
        <v>28133</v>
      </c>
      <c r="F273" s="23">
        <v>11075615</v>
      </c>
      <c r="H273">
        <f t="shared" si="1796"/>
        <v>272</v>
      </c>
      <c r="I273" s="324">
        <v>44148</v>
      </c>
      <c r="J273" s="37">
        <f t="shared" si="1797"/>
        <v>25731</v>
      </c>
      <c r="K273" s="204">
        <f t="shared" si="1798"/>
        <v>1.3387895689816645E-2</v>
      </c>
      <c r="L273" s="205">
        <f t="shared" si="1799"/>
        <v>1947691</v>
      </c>
      <c r="M273" s="37">
        <f t="shared" si="1800"/>
        <v>40896</v>
      </c>
      <c r="N273" s="204">
        <f t="shared" si="1801"/>
        <v>3.8349551435154318E-2</v>
      </c>
      <c r="O273" s="205">
        <f t="shared" si="1802"/>
        <v>1107297</v>
      </c>
      <c r="P273" s="134">
        <f t="shared" si="1803"/>
        <v>191</v>
      </c>
      <c r="Q273" s="206">
        <f t="shared" si="1804"/>
        <v>6.8355880037219959E-3</v>
      </c>
      <c r="R273" s="205">
        <f t="shared" si="1805"/>
        <v>28133</v>
      </c>
      <c r="S273" s="134">
        <f t="shared" si="1806"/>
        <v>188577</v>
      </c>
      <c r="T273" s="207">
        <f t="shared" si="1807"/>
        <v>1.732124017570252E-2</v>
      </c>
      <c r="U273" s="196">
        <f t="shared" si="1808"/>
        <v>11075615</v>
      </c>
      <c r="Z273" s="272"/>
      <c r="AA273" s="68">
        <f t="shared" si="1809"/>
        <v>272</v>
      </c>
      <c r="AB273" s="69">
        <v>44148</v>
      </c>
      <c r="AC273" s="134">
        <f t="shared" si="1810"/>
        <v>25731</v>
      </c>
      <c r="AD273" s="193">
        <f t="shared" si="1811"/>
        <v>1.3387895689816645E-2</v>
      </c>
      <c r="AE273" s="134">
        <f t="shared" si="1812"/>
        <v>40896</v>
      </c>
      <c r="AF273" s="193">
        <f t="shared" si="1813"/>
        <v>3.8349551435154318E-2</v>
      </c>
      <c r="AG273" s="134">
        <f t="shared" si="1814"/>
        <v>191</v>
      </c>
      <c r="AH273" s="193">
        <f t="shared" si="1815"/>
        <v>6.8355880037219959E-3</v>
      </c>
      <c r="AI273" s="134">
        <f t="shared" si="1816"/>
        <v>188577</v>
      </c>
      <c r="AJ273" s="193">
        <f t="shared" si="1817"/>
        <v>1.732124017570252E-2</v>
      </c>
    </row>
    <row r="274" spans="1:36" x14ac:dyDescent="0.3">
      <c r="A274" s="323">
        <v>44149</v>
      </c>
      <c r="B274" s="18">
        <f t="shared" si="1764"/>
        <v>273</v>
      </c>
      <c r="C274" s="10">
        <v>1981723</v>
      </c>
      <c r="D274" s="10">
        <v>1144550</v>
      </c>
      <c r="E274" s="23">
        <v>28338</v>
      </c>
      <c r="F274" s="23">
        <v>11236410</v>
      </c>
      <c r="H274">
        <f t="shared" si="1796"/>
        <v>273</v>
      </c>
      <c r="I274" s="324">
        <v>44149</v>
      </c>
      <c r="J274" s="37">
        <f t="shared" si="1797"/>
        <v>34032</v>
      </c>
      <c r="K274" s="204">
        <f t="shared" si="1798"/>
        <v>1.7472997513465944E-2</v>
      </c>
      <c r="L274" s="205">
        <f t="shared" si="1799"/>
        <v>1981723</v>
      </c>
      <c r="M274" s="37">
        <f t="shared" si="1800"/>
        <v>37253</v>
      </c>
      <c r="N274" s="204">
        <f t="shared" si="1801"/>
        <v>3.3643186967904727E-2</v>
      </c>
      <c r="O274" s="205">
        <f t="shared" si="1802"/>
        <v>1144550</v>
      </c>
      <c r="P274" s="134">
        <f t="shared" si="1803"/>
        <v>205</v>
      </c>
      <c r="Q274" s="206">
        <f t="shared" si="1804"/>
        <v>7.2868161945046743E-3</v>
      </c>
      <c r="R274" s="205">
        <f t="shared" si="1805"/>
        <v>28338</v>
      </c>
      <c r="S274" s="134">
        <f t="shared" si="1806"/>
        <v>160795</v>
      </c>
      <c r="T274" s="207">
        <f t="shared" si="1807"/>
        <v>1.4517929704129297E-2</v>
      </c>
      <c r="U274" s="196">
        <f t="shared" si="1808"/>
        <v>11236410</v>
      </c>
      <c r="Z274" s="272"/>
      <c r="AA274" s="68">
        <f t="shared" si="1809"/>
        <v>273</v>
      </c>
      <c r="AB274" s="69">
        <v>44149</v>
      </c>
      <c r="AC274" s="134">
        <f t="shared" si="1810"/>
        <v>34032</v>
      </c>
      <c r="AD274" s="193">
        <f t="shared" si="1811"/>
        <v>1.7472997513465944E-2</v>
      </c>
      <c r="AE274" s="134">
        <f t="shared" si="1812"/>
        <v>37253</v>
      </c>
      <c r="AF274" s="193">
        <f t="shared" si="1813"/>
        <v>3.3643186967904727E-2</v>
      </c>
      <c r="AG274" s="134">
        <f t="shared" si="1814"/>
        <v>205</v>
      </c>
      <c r="AH274" s="193">
        <f t="shared" si="1815"/>
        <v>7.2868161945046743E-3</v>
      </c>
      <c r="AI274" s="134">
        <f t="shared" si="1816"/>
        <v>160795</v>
      </c>
      <c r="AJ274" s="193">
        <f t="shared" si="1817"/>
        <v>1.4517929704129297E-2</v>
      </c>
    </row>
    <row r="275" spans="1:36" x14ac:dyDescent="0.3">
      <c r="A275" s="323">
        <v>44150</v>
      </c>
      <c r="B275" s="18">
        <f t="shared" si="1764"/>
        <v>274</v>
      </c>
      <c r="C275" s="10">
        <v>2010888</v>
      </c>
      <c r="D275" s="10">
        <v>1178527</v>
      </c>
      <c r="E275" s="23">
        <v>28546</v>
      </c>
      <c r="F275" s="23">
        <v>11383628</v>
      </c>
      <c r="H275">
        <f t="shared" ref="H275:H291" si="1818">B275</f>
        <v>274</v>
      </c>
      <c r="I275" s="324">
        <v>44150</v>
      </c>
      <c r="J275" s="37">
        <f t="shared" ref="J275:J291" si="1819">C275-C274</f>
        <v>29165</v>
      </c>
      <c r="K275" s="204">
        <f t="shared" ref="K275:K291" si="1820">J275/C274</f>
        <v>1.4716991224303295E-2</v>
      </c>
      <c r="L275" s="205">
        <f t="shared" ref="L275:L291" si="1821">C275</f>
        <v>2010888</v>
      </c>
      <c r="M275" s="37">
        <f t="shared" ref="M275:M291" si="1822">D275-D274</f>
        <v>33977</v>
      </c>
      <c r="N275" s="204">
        <f t="shared" ref="N275:N291" si="1823">M275/D274</f>
        <v>2.9685902756541871E-2</v>
      </c>
      <c r="O275" s="205">
        <f t="shared" ref="O275:O291" si="1824">D275</f>
        <v>1178527</v>
      </c>
      <c r="P275" s="134">
        <f t="shared" ref="P275:P291" si="1825">E275-E274</f>
        <v>208</v>
      </c>
      <c r="Q275" s="206">
        <f t="shared" ref="Q275:Q291" si="1826">P275/E274</f>
        <v>7.3399675347589812E-3</v>
      </c>
      <c r="R275" s="205">
        <f t="shared" ref="R275:R291" si="1827">E275</f>
        <v>28546</v>
      </c>
      <c r="S275" s="134">
        <f t="shared" ref="S275:S291" si="1828">F275-F274</f>
        <v>147218</v>
      </c>
      <c r="T275" s="207">
        <f t="shared" ref="T275:T291" si="1829">S275/F274</f>
        <v>1.3101871505222754E-2</v>
      </c>
      <c r="U275" s="196">
        <f t="shared" ref="U275:U291" si="1830">F275</f>
        <v>11383628</v>
      </c>
      <c r="Z275" s="272"/>
      <c r="AA275" s="68">
        <f t="shared" si="1809"/>
        <v>274</v>
      </c>
      <c r="AB275" s="69">
        <v>44150</v>
      </c>
      <c r="AC275" s="134">
        <f t="shared" si="1810"/>
        <v>29165</v>
      </c>
      <c r="AD275" s="193">
        <f t="shared" si="1811"/>
        <v>1.4716991224303295E-2</v>
      </c>
      <c r="AE275" s="134">
        <f t="shared" si="1812"/>
        <v>33977</v>
      </c>
      <c r="AF275" s="193">
        <f t="shared" si="1813"/>
        <v>2.9685902756541871E-2</v>
      </c>
      <c r="AG275" s="134">
        <f t="shared" si="1814"/>
        <v>208</v>
      </c>
      <c r="AH275" s="193">
        <f t="shared" si="1815"/>
        <v>7.3399675347589812E-3</v>
      </c>
      <c r="AI275" s="134">
        <f t="shared" si="1816"/>
        <v>147218</v>
      </c>
      <c r="AJ275" s="193">
        <f t="shared" si="1817"/>
        <v>1.3101871505222754E-2</v>
      </c>
    </row>
    <row r="276" spans="1:36" x14ac:dyDescent="0.3">
      <c r="A276" s="323">
        <v>44151</v>
      </c>
      <c r="B276" s="18">
        <f t="shared" si="1764"/>
        <v>275</v>
      </c>
      <c r="C276" s="10">
        <v>2022231</v>
      </c>
      <c r="D276" s="10">
        <v>1205881</v>
      </c>
      <c r="E276" s="23">
        <v>28769</v>
      </c>
      <c r="F276" s="23">
        <v>11546673</v>
      </c>
      <c r="H276">
        <f t="shared" si="1818"/>
        <v>275</v>
      </c>
      <c r="I276" s="324">
        <v>44151</v>
      </c>
      <c r="J276" s="37">
        <f t="shared" si="1819"/>
        <v>11343</v>
      </c>
      <c r="K276" s="204">
        <f t="shared" si="1820"/>
        <v>5.6407915309057491E-3</v>
      </c>
      <c r="L276" s="205">
        <f t="shared" si="1821"/>
        <v>2022231</v>
      </c>
      <c r="M276" s="37">
        <f t="shared" si="1822"/>
        <v>27354</v>
      </c>
      <c r="N276" s="204">
        <f t="shared" si="1823"/>
        <v>2.3210329504542535E-2</v>
      </c>
      <c r="O276" s="205">
        <f t="shared" si="1824"/>
        <v>1205881</v>
      </c>
      <c r="P276" s="134">
        <f t="shared" si="1825"/>
        <v>223</v>
      </c>
      <c r="Q276" s="206">
        <f t="shared" si="1826"/>
        <v>7.8119526378476849E-3</v>
      </c>
      <c r="R276" s="205">
        <f t="shared" si="1827"/>
        <v>28769</v>
      </c>
      <c r="S276" s="134">
        <f t="shared" si="1828"/>
        <v>163045</v>
      </c>
      <c r="T276" s="207">
        <f t="shared" si="1829"/>
        <v>1.4322762479589107E-2</v>
      </c>
      <c r="U276" s="196">
        <f t="shared" si="1830"/>
        <v>11546673</v>
      </c>
      <c r="Z276" s="272"/>
      <c r="AA276" s="68">
        <f t="shared" si="1809"/>
        <v>275</v>
      </c>
      <c r="AB276" s="69">
        <v>44151</v>
      </c>
      <c r="AC276" s="134">
        <f t="shared" si="1810"/>
        <v>11343</v>
      </c>
      <c r="AD276" s="193">
        <f t="shared" si="1811"/>
        <v>5.6407915309057491E-3</v>
      </c>
      <c r="AE276" s="134">
        <f t="shared" si="1812"/>
        <v>27354</v>
      </c>
      <c r="AF276" s="193">
        <f t="shared" si="1813"/>
        <v>2.3210329504542535E-2</v>
      </c>
      <c r="AG276" s="134">
        <f t="shared" si="1814"/>
        <v>223</v>
      </c>
      <c r="AH276" s="193">
        <f t="shared" si="1815"/>
        <v>7.8119526378476849E-3</v>
      </c>
      <c r="AI276" s="134">
        <f t="shared" si="1816"/>
        <v>163045</v>
      </c>
      <c r="AJ276" s="193">
        <f t="shared" si="1817"/>
        <v>1.4322762479589107E-2</v>
      </c>
    </row>
    <row r="277" spans="1:36" x14ac:dyDescent="0.3">
      <c r="A277" s="323">
        <v>44152</v>
      </c>
      <c r="B277" s="18">
        <f t="shared" si="1764"/>
        <v>276</v>
      </c>
      <c r="C277" s="10">
        <v>2036755</v>
      </c>
      <c r="D277" s="10">
        <v>1238069</v>
      </c>
      <c r="E277" s="23">
        <v>28998</v>
      </c>
      <c r="F277" s="23">
        <v>11708990</v>
      </c>
      <c r="H277">
        <f t="shared" si="1818"/>
        <v>276</v>
      </c>
      <c r="I277" s="324">
        <v>44152</v>
      </c>
      <c r="J277" s="37">
        <f t="shared" si="1819"/>
        <v>14524</v>
      </c>
      <c r="K277" s="204">
        <f t="shared" si="1820"/>
        <v>7.1821666268591473E-3</v>
      </c>
      <c r="L277" s="205">
        <f t="shared" si="1821"/>
        <v>2036755</v>
      </c>
      <c r="M277" s="37">
        <f t="shared" si="1822"/>
        <v>32188</v>
      </c>
      <c r="N277" s="204">
        <f t="shared" si="1823"/>
        <v>2.6692517752580892E-2</v>
      </c>
      <c r="O277" s="205">
        <f t="shared" si="1824"/>
        <v>1238069</v>
      </c>
      <c r="P277" s="134">
        <f t="shared" si="1825"/>
        <v>229</v>
      </c>
      <c r="Q277" s="206">
        <f t="shared" si="1826"/>
        <v>7.959956898049984E-3</v>
      </c>
      <c r="R277" s="205">
        <f t="shared" si="1827"/>
        <v>28998</v>
      </c>
      <c r="S277" s="134">
        <f t="shared" si="1828"/>
        <v>162317</v>
      </c>
      <c r="T277" s="207">
        <f t="shared" si="1829"/>
        <v>1.4057469194806157E-2</v>
      </c>
      <c r="U277" s="196">
        <f t="shared" si="1830"/>
        <v>11708990</v>
      </c>
      <c r="Z277" s="272"/>
      <c r="AA277" s="68">
        <f t="shared" si="1809"/>
        <v>276</v>
      </c>
      <c r="AB277" s="69">
        <v>44152</v>
      </c>
      <c r="AC277" s="134">
        <f t="shared" si="1810"/>
        <v>14524</v>
      </c>
      <c r="AD277" s="193">
        <f t="shared" si="1811"/>
        <v>7.1821666268591473E-3</v>
      </c>
      <c r="AE277" s="134">
        <f t="shared" si="1812"/>
        <v>32188</v>
      </c>
      <c r="AF277" s="193">
        <f t="shared" si="1813"/>
        <v>2.6692517752580892E-2</v>
      </c>
      <c r="AG277" s="134">
        <f t="shared" si="1814"/>
        <v>229</v>
      </c>
      <c r="AH277" s="193">
        <f t="shared" si="1815"/>
        <v>7.959956898049984E-3</v>
      </c>
      <c r="AI277" s="134">
        <f t="shared" si="1816"/>
        <v>162317</v>
      </c>
      <c r="AJ277" s="193">
        <f t="shared" si="1817"/>
        <v>1.4057469194806157E-2</v>
      </c>
    </row>
    <row r="278" spans="1:36" x14ac:dyDescent="0.3">
      <c r="A278" s="323">
        <v>44153</v>
      </c>
      <c r="B278" s="18">
        <f t="shared" si="1764"/>
        <v>277</v>
      </c>
      <c r="C278" s="10">
        <v>2062138</v>
      </c>
      <c r="D278" s="10">
        <v>1272352</v>
      </c>
      <c r="E278" s="23">
        <v>29311</v>
      </c>
      <c r="F278" s="23">
        <v>11886164</v>
      </c>
      <c r="H278">
        <f t="shared" si="1818"/>
        <v>277</v>
      </c>
      <c r="I278" s="324">
        <v>44153</v>
      </c>
      <c r="J278" s="37">
        <f t="shared" si="1819"/>
        <v>25383</v>
      </c>
      <c r="K278" s="204">
        <f t="shared" si="1820"/>
        <v>1.2462470940294734E-2</v>
      </c>
      <c r="L278" s="205">
        <f t="shared" si="1821"/>
        <v>2062138</v>
      </c>
      <c r="M278" s="37">
        <f t="shared" si="1822"/>
        <v>34283</v>
      </c>
      <c r="N278" s="204">
        <f t="shared" si="1823"/>
        <v>2.7690702214496932E-2</v>
      </c>
      <c r="O278" s="205">
        <f t="shared" si="1824"/>
        <v>1272352</v>
      </c>
      <c r="P278" s="134">
        <f t="shared" si="1825"/>
        <v>313</v>
      </c>
      <c r="Q278" s="206">
        <f t="shared" si="1826"/>
        <v>1.079384785157597E-2</v>
      </c>
      <c r="R278" s="205">
        <f t="shared" si="1827"/>
        <v>29311</v>
      </c>
      <c r="S278" s="134">
        <f t="shared" si="1828"/>
        <v>177174</v>
      </c>
      <c r="T278" s="207">
        <f t="shared" si="1829"/>
        <v>1.5131450278802869E-2</v>
      </c>
      <c r="U278" s="196">
        <f t="shared" si="1830"/>
        <v>11886164</v>
      </c>
      <c r="Z278" s="272"/>
      <c r="AA278" s="68">
        <f t="shared" si="1809"/>
        <v>277</v>
      </c>
      <c r="AB278" s="69">
        <v>44153</v>
      </c>
      <c r="AC278" s="134">
        <f t="shared" si="1810"/>
        <v>25383</v>
      </c>
      <c r="AD278" s="193">
        <f t="shared" si="1811"/>
        <v>1.2462470940294734E-2</v>
      </c>
      <c r="AE278" s="134">
        <f t="shared" si="1812"/>
        <v>34283</v>
      </c>
      <c r="AF278" s="193">
        <f t="shared" si="1813"/>
        <v>2.7690702214496932E-2</v>
      </c>
      <c r="AG278" s="134">
        <f t="shared" si="1814"/>
        <v>313</v>
      </c>
      <c r="AH278" s="193">
        <f t="shared" si="1815"/>
        <v>1.079384785157597E-2</v>
      </c>
      <c r="AI278" s="134">
        <f t="shared" si="1816"/>
        <v>177174</v>
      </c>
      <c r="AJ278" s="193">
        <f t="shared" si="1817"/>
        <v>1.5131450278802869E-2</v>
      </c>
    </row>
    <row r="279" spans="1:36" x14ac:dyDescent="0.3">
      <c r="A279" s="323">
        <v>44154</v>
      </c>
      <c r="B279" s="18">
        <f t="shared" si="1764"/>
        <v>278</v>
      </c>
      <c r="C279" s="10">
        <v>2086288</v>
      </c>
      <c r="D279" s="10">
        <v>1308525</v>
      </c>
      <c r="E279" s="23">
        <v>29654</v>
      </c>
      <c r="F279" s="23">
        <v>12079150</v>
      </c>
      <c r="H279">
        <f t="shared" si="1818"/>
        <v>278</v>
      </c>
      <c r="I279" s="324">
        <v>44154</v>
      </c>
      <c r="J279" s="37">
        <f t="shared" si="1819"/>
        <v>24150</v>
      </c>
      <c r="K279" s="204">
        <f t="shared" si="1820"/>
        <v>1.1711146392724444E-2</v>
      </c>
      <c r="L279" s="205">
        <f t="shared" si="1821"/>
        <v>2086288</v>
      </c>
      <c r="M279" s="37">
        <f t="shared" si="1822"/>
        <v>36173</v>
      </c>
      <c r="N279" s="204">
        <f t="shared" si="1823"/>
        <v>2.8430025653278339E-2</v>
      </c>
      <c r="O279" s="205">
        <f t="shared" si="1824"/>
        <v>1308525</v>
      </c>
      <c r="P279" s="134">
        <f t="shared" si="1825"/>
        <v>343</v>
      </c>
      <c r="Q279" s="206">
        <f t="shared" si="1826"/>
        <v>1.1702091365016546E-2</v>
      </c>
      <c r="R279" s="205">
        <f t="shared" si="1827"/>
        <v>29654</v>
      </c>
      <c r="S279" s="134">
        <f t="shared" si="1828"/>
        <v>192986</v>
      </c>
      <c r="T279" s="207">
        <f t="shared" si="1829"/>
        <v>1.6236188563442337E-2</v>
      </c>
      <c r="U279" s="196">
        <f t="shared" si="1830"/>
        <v>12079150</v>
      </c>
      <c r="Z279" s="272"/>
      <c r="AA279" s="68">
        <f t="shared" si="1809"/>
        <v>278</v>
      </c>
      <c r="AB279" s="69">
        <v>44154</v>
      </c>
      <c r="AC279" s="134">
        <f t="shared" si="1810"/>
        <v>24150</v>
      </c>
      <c r="AD279" s="193">
        <f t="shared" si="1811"/>
        <v>1.1711146392724444E-2</v>
      </c>
      <c r="AE279" s="134">
        <f t="shared" si="1812"/>
        <v>36173</v>
      </c>
      <c r="AF279" s="193">
        <f t="shared" si="1813"/>
        <v>2.8430025653278339E-2</v>
      </c>
      <c r="AG279" s="134">
        <f t="shared" si="1814"/>
        <v>343</v>
      </c>
      <c r="AH279" s="193">
        <f t="shared" si="1815"/>
        <v>1.1702091365016546E-2</v>
      </c>
      <c r="AI279" s="134">
        <f t="shared" si="1816"/>
        <v>192986</v>
      </c>
      <c r="AJ279" s="193">
        <f t="shared" si="1817"/>
        <v>1.6236188563442337E-2</v>
      </c>
    </row>
    <row r="280" spans="1:36" x14ac:dyDescent="0.3">
      <c r="A280" s="323">
        <v>44155</v>
      </c>
      <c r="B280" s="18">
        <f t="shared" si="1764"/>
        <v>279</v>
      </c>
      <c r="C280" s="10">
        <v>2109170</v>
      </c>
      <c r="D280" s="10">
        <v>1345764</v>
      </c>
      <c r="E280" s="23">
        <v>30017</v>
      </c>
      <c r="F280" s="23">
        <v>12283737</v>
      </c>
      <c r="H280">
        <f t="shared" si="1818"/>
        <v>279</v>
      </c>
      <c r="I280" s="324">
        <v>44155</v>
      </c>
      <c r="J280" s="37">
        <f t="shared" si="1819"/>
        <v>22882</v>
      </c>
      <c r="K280" s="204">
        <f t="shared" si="1820"/>
        <v>1.096780502020814E-2</v>
      </c>
      <c r="L280" s="205">
        <f t="shared" si="1821"/>
        <v>2109170</v>
      </c>
      <c r="M280" s="37">
        <f t="shared" si="1822"/>
        <v>37239</v>
      </c>
      <c r="N280" s="204">
        <f t="shared" si="1823"/>
        <v>2.8458760818478823E-2</v>
      </c>
      <c r="O280" s="205">
        <f t="shared" si="1824"/>
        <v>1345764</v>
      </c>
      <c r="P280" s="134">
        <f t="shared" si="1825"/>
        <v>363</v>
      </c>
      <c r="Q280" s="206">
        <f t="shared" si="1826"/>
        <v>1.224118162811088E-2</v>
      </c>
      <c r="R280" s="205">
        <f t="shared" si="1827"/>
        <v>30017</v>
      </c>
      <c r="S280" s="134">
        <f t="shared" si="1828"/>
        <v>204587</v>
      </c>
      <c r="T280" s="207">
        <f t="shared" si="1829"/>
        <v>1.693720170707376E-2</v>
      </c>
      <c r="U280" s="196">
        <f t="shared" si="1830"/>
        <v>12283737</v>
      </c>
      <c r="Z280" s="272"/>
      <c r="AA280" s="68">
        <f t="shared" si="1809"/>
        <v>279</v>
      </c>
      <c r="AB280" s="69">
        <v>44155</v>
      </c>
      <c r="AC280" s="134">
        <f t="shared" si="1810"/>
        <v>22882</v>
      </c>
      <c r="AD280" s="193">
        <f t="shared" si="1811"/>
        <v>1.096780502020814E-2</v>
      </c>
      <c r="AE280" s="134">
        <f t="shared" si="1812"/>
        <v>37239</v>
      </c>
      <c r="AF280" s="193">
        <f t="shared" si="1813"/>
        <v>2.8458760818478823E-2</v>
      </c>
      <c r="AG280" s="134">
        <f t="shared" si="1814"/>
        <v>363</v>
      </c>
      <c r="AH280" s="193">
        <f t="shared" si="1815"/>
        <v>1.224118162811088E-2</v>
      </c>
      <c r="AI280" s="134">
        <f t="shared" si="1816"/>
        <v>204587</v>
      </c>
      <c r="AJ280" s="193">
        <f t="shared" si="1817"/>
        <v>1.693720170707376E-2</v>
      </c>
    </row>
    <row r="281" spans="1:36" x14ac:dyDescent="0.3">
      <c r="A281" s="323">
        <v>44156</v>
      </c>
      <c r="B281" s="18">
        <f t="shared" si="1764"/>
        <v>280</v>
      </c>
      <c r="C281" s="10">
        <v>2127051</v>
      </c>
      <c r="D281" s="10">
        <v>1380531</v>
      </c>
      <c r="E281" s="23">
        <v>30403</v>
      </c>
      <c r="F281" s="23">
        <v>12459662</v>
      </c>
      <c r="H281">
        <f t="shared" si="1818"/>
        <v>280</v>
      </c>
      <c r="I281" s="324">
        <v>44156</v>
      </c>
      <c r="J281" s="37">
        <f t="shared" si="1819"/>
        <v>17881</v>
      </c>
      <c r="K281" s="204">
        <f t="shared" si="1820"/>
        <v>8.477742429486481E-3</v>
      </c>
      <c r="L281" s="205">
        <f t="shared" si="1821"/>
        <v>2127051</v>
      </c>
      <c r="M281" s="37">
        <f t="shared" si="1822"/>
        <v>34767</v>
      </c>
      <c r="N281" s="204">
        <f t="shared" si="1823"/>
        <v>2.5834395926774681E-2</v>
      </c>
      <c r="O281" s="205">
        <f t="shared" si="1824"/>
        <v>1380531</v>
      </c>
      <c r="P281" s="134">
        <f t="shared" si="1825"/>
        <v>386</v>
      </c>
      <c r="Q281" s="206">
        <f t="shared" si="1826"/>
        <v>1.2859379684845254E-2</v>
      </c>
      <c r="R281" s="205">
        <f t="shared" si="1827"/>
        <v>30403</v>
      </c>
      <c r="S281" s="134">
        <f t="shared" si="1828"/>
        <v>175925</v>
      </c>
      <c r="T281" s="207">
        <f t="shared" si="1829"/>
        <v>1.4321781718380978E-2</v>
      </c>
      <c r="U281" s="196">
        <f t="shared" si="1830"/>
        <v>12459662</v>
      </c>
      <c r="Z281" s="272"/>
      <c r="AA281" s="68">
        <f t="shared" si="1809"/>
        <v>280</v>
      </c>
      <c r="AB281" s="69">
        <v>44156</v>
      </c>
      <c r="AC281" s="134">
        <f t="shared" si="1810"/>
        <v>17881</v>
      </c>
      <c r="AD281" s="193">
        <f t="shared" si="1811"/>
        <v>8.477742429486481E-3</v>
      </c>
      <c r="AE281" s="134">
        <f t="shared" si="1812"/>
        <v>34767</v>
      </c>
      <c r="AF281" s="193">
        <f t="shared" si="1813"/>
        <v>2.5834395926774681E-2</v>
      </c>
      <c r="AG281" s="134">
        <f t="shared" si="1814"/>
        <v>386</v>
      </c>
      <c r="AH281" s="193">
        <f t="shared" si="1815"/>
        <v>1.2859379684845254E-2</v>
      </c>
      <c r="AI281" s="134">
        <f t="shared" si="1816"/>
        <v>175925</v>
      </c>
      <c r="AJ281" s="193">
        <f t="shared" si="1817"/>
        <v>1.4321781718380978E-2</v>
      </c>
    </row>
    <row r="282" spans="1:36" x14ac:dyDescent="0.3">
      <c r="A282" s="323">
        <v>44157</v>
      </c>
      <c r="B282" s="18">
        <f t="shared" si="1764"/>
        <v>281</v>
      </c>
      <c r="C282" s="10">
        <v>2140208</v>
      </c>
      <c r="D282" s="10">
        <v>1408865</v>
      </c>
      <c r="E282" s="23">
        <v>30733</v>
      </c>
      <c r="F282" s="23">
        <v>12611659</v>
      </c>
      <c r="H282">
        <f t="shared" si="1818"/>
        <v>281</v>
      </c>
      <c r="I282" s="324">
        <v>44157</v>
      </c>
      <c r="J282" s="37">
        <f t="shared" si="1819"/>
        <v>13157</v>
      </c>
      <c r="K282" s="204">
        <f t="shared" si="1820"/>
        <v>6.1855592555138542E-3</v>
      </c>
      <c r="L282" s="205">
        <f t="shared" si="1821"/>
        <v>2140208</v>
      </c>
      <c r="M282" s="37">
        <f t="shared" si="1822"/>
        <v>28334</v>
      </c>
      <c r="N282" s="204">
        <f t="shared" si="1823"/>
        <v>2.0523986784795126E-2</v>
      </c>
      <c r="O282" s="205">
        <f t="shared" si="1824"/>
        <v>1408865</v>
      </c>
      <c r="P282" s="134">
        <f t="shared" si="1825"/>
        <v>330</v>
      </c>
      <c r="Q282" s="206">
        <f t="shared" si="1826"/>
        <v>1.0854192020524291E-2</v>
      </c>
      <c r="R282" s="205">
        <f t="shared" si="1827"/>
        <v>30733</v>
      </c>
      <c r="S282" s="134">
        <f t="shared" si="1828"/>
        <v>151997</v>
      </c>
      <c r="T282" s="207">
        <f t="shared" si="1829"/>
        <v>1.2199127071023275E-2</v>
      </c>
      <c r="U282" s="196">
        <f t="shared" si="1830"/>
        <v>12611659</v>
      </c>
      <c r="Z282" s="272"/>
      <c r="AA282" s="68">
        <f t="shared" si="1809"/>
        <v>281</v>
      </c>
      <c r="AB282" s="69">
        <v>44157</v>
      </c>
      <c r="AC282" s="134">
        <f t="shared" si="1810"/>
        <v>13157</v>
      </c>
      <c r="AD282" s="193">
        <f t="shared" si="1811"/>
        <v>6.1855592555138542E-3</v>
      </c>
      <c r="AE282" s="134">
        <f t="shared" si="1812"/>
        <v>28334</v>
      </c>
      <c r="AF282" s="193">
        <f t="shared" si="1813"/>
        <v>2.0523986784795126E-2</v>
      </c>
      <c r="AG282" s="134">
        <f t="shared" si="1814"/>
        <v>330</v>
      </c>
      <c r="AH282" s="193">
        <f t="shared" si="1815"/>
        <v>1.0854192020524291E-2</v>
      </c>
      <c r="AI282" s="134">
        <f t="shared" si="1816"/>
        <v>151997</v>
      </c>
      <c r="AJ282" s="193">
        <f t="shared" si="1817"/>
        <v>1.2199127071023275E-2</v>
      </c>
    </row>
    <row r="283" spans="1:36" x14ac:dyDescent="0.3">
      <c r="A283" s="323">
        <v>44158</v>
      </c>
      <c r="B283" s="18">
        <f t="shared" si="1764"/>
        <v>282</v>
      </c>
      <c r="C283" s="10">
        <v>2144660</v>
      </c>
      <c r="D283" s="10">
        <v>1431790</v>
      </c>
      <c r="E283" s="23">
        <v>31004</v>
      </c>
      <c r="F283" s="23">
        <v>12787196</v>
      </c>
      <c r="H283">
        <f t="shared" si="1818"/>
        <v>282</v>
      </c>
      <c r="I283" s="324">
        <v>44158</v>
      </c>
      <c r="J283" s="37">
        <f t="shared" si="1819"/>
        <v>4452</v>
      </c>
      <c r="K283" s="204">
        <f t="shared" si="1820"/>
        <v>2.0801716468679681E-3</v>
      </c>
      <c r="L283" s="205">
        <f t="shared" si="1821"/>
        <v>2144660</v>
      </c>
      <c r="M283" s="37">
        <f t="shared" si="1822"/>
        <v>22925</v>
      </c>
      <c r="N283" s="204">
        <f t="shared" si="1823"/>
        <v>1.6271963601906501E-2</v>
      </c>
      <c r="O283" s="205">
        <f t="shared" si="1824"/>
        <v>1431790</v>
      </c>
      <c r="P283" s="134">
        <f t="shared" si="1825"/>
        <v>271</v>
      </c>
      <c r="Q283" s="206">
        <f t="shared" si="1826"/>
        <v>8.8178830572999706E-3</v>
      </c>
      <c r="R283" s="205">
        <f t="shared" si="1827"/>
        <v>31004</v>
      </c>
      <c r="S283" s="134">
        <f t="shared" si="1828"/>
        <v>175537</v>
      </c>
      <c r="T283" s="207">
        <f t="shared" si="1829"/>
        <v>1.3918628786268325E-2</v>
      </c>
      <c r="U283" s="196">
        <f t="shared" si="1830"/>
        <v>12787196</v>
      </c>
      <c r="Z283" s="272"/>
      <c r="AA283" s="68">
        <f t="shared" si="1809"/>
        <v>282</v>
      </c>
      <c r="AB283" s="69">
        <v>44158</v>
      </c>
      <c r="AC283" s="134">
        <f t="shared" si="1810"/>
        <v>4452</v>
      </c>
      <c r="AD283" s="193">
        <f t="shared" si="1811"/>
        <v>2.0801716468679681E-3</v>
      </c>
      <c r="AE283" s="134">
        <f t="shared" si="1812"/>
        <v>22925</v>
      </c>
      <c r="AF283" s="193">
        <f t="shared" si="1813"/>
        <v>1.6271963601906501E-2</v>
      </c>
      <c r="AG283" s="134">
        <f t="shared" si="1814"/>
        <v>271</v>
      </c>
      <c r="AH283" s="193">
        <f t="shared" si="1815"/>
        <v>8.8178830572999706E-3</v>
      </c>
      <c r="AI283" s="134">
        <f t="shared" si="1816"/>
        <v>175537</v>
      </c>
      <c r="AJ283" s="193">
        <f t="shared" si="1817"/>
        <v>1.3918628786268325E-2</v>
      </c>
    </row>
    <row r="284" spans="1:36" x14ac:dyDescent="0.3">
      <c r="A284" s="323">
        <v>44159</v>
      </c>
      <c r="B284" s="18">
        <f t="shared" si="1764"/>
        <v>283</v>
      </c>
      <c r="C284" s="10">
        <v>2153815</v>
      </c>
      <c r="D284" s="10">
        <v>1455021</v>
      </c>
      <c r="E284" s="23">
        <v>31353</v>
      </c>
      <c r="F284" s="23">
        <v>12964747</v>
      </c>
      <c r="H284">
        <f t="shared" si="1818"/>
        <v>283</v>
      </c>
      <c r="I284" s="324">
        <v>44159</v>
      </c>
      <c r="J284" s="37">
        <f t="shared" si="1819"/>
        <v>9155</v>
      </c>
      <c r="K284" s="204">
        <f t="shared" si="1820"/>
        <v>4.2687418984827434E-3</v>
      </c>
      <c r="L284" s="205">
        <f t="shared" si="1821"/>
        <v>2153815</v>
      </c>
      <c r="M284" s="37">
        <f t="shared" si="1822"/>
        <v>23231</v>
      </c>
      <c r="N284" s="204">
        <f t="shared" si="1823"/>
        <v>1.622514474888077E-2</v>
      </c>
      <c r="O284" s="205">
        <f t="shared" si="1824"/>
        <v>1455021</v>
      </c>
      <c r="P284" s="134">
        <f t="shared" si="1825"/>
        <v>349</v>
      </c>
      <c r="Q284" s="206">
        <f t="shared" si="1826"/>
        <v>1.1256612050058058E-2</v>
      </c>
      <c r="R284" s="205">
        <f t="shared" si="1827"/>
        <v>31353</v>
      </c>
      <c r="S284" s="134">
        <f t="shared" si="1828"/>
        <v>177551</v>
      </c>
      <c r="T284" s="207">
        <f t="shared" si="1829"/>
        <v>1.3885061275357005E-2</v>
      </c>
      <c r="U284" s="196">
        <f t="shared" si="1830"/>
        <v>12964747</v>
      </c>
      <c r="Z284" s="272"/>
      <c r="AA284" s="68">
        <f t="shared" si="1809"/>
        <v>283</v>
      </c>
      <c r="AB284" s="69">
        <v>44159</v>
      </c>
      <c r="AC284" s="134">
        <f t="shared" si="1810"/>
        <v>9155</v>
      </c>
      <c r="AD284" s="193">
        <f t="shared" si="1811"/>
        <v>4.2687418984827434E-3</v>
      </c>
      <c r="AE284" s="134">
        <f t="shared" si="1812"/>
        <v>23231</v>
      </c>
      <c r="AF284" s="193">
        <f t="shared" si="1813"/>
        <v>1.622514474888077E-2</v>
      </c>
      <c r="AG284" s="134">
        <f t="shared" si="1814"/>
        <v>349</v>
      </c>
      <c r="AH284" s="193">
        <f t="shared" si="1815"/>
        <v>1.1256612050058058E-2</v>
      </c>
      <c r="AI284" s="134">
        <f t="shared" si="1816"/>
        <v>177551</v>
      </c>
      <c r="AJ284" s="193">
        <f t="shared" si="1817"/>
        <v>1.3885061275357005E-2</v>
      </c>
    </row>
    <row r="285" spans="1:36" x14ac:dyDescent="0.3">
      <c r="A285" s="323">
        <v>44160</v>
      </c>
      <c r="B285" s="18">
        <f t="shared" si="1764"/>
        <v>284</v>
      </c>
      <c r="C285" s="10">
        <v>2170097</v>
      </c>
      <c r="D285" s="10">
        <v>1480872</v>
      </c>
      <c r="E285" s="23">
        <v>31735</v>
      </c>
      <c r="F285" s="23">
        <v>13148867</v>
      </c>
      <c r="H285">
        <f t="shared" si="1818"/>
        <v>284</v>
      </c>
      <c r="I285" s="324">
        <v>44160</v>
      </c>
      <c r="J285" s="37">
        <f t="shared" si="1819"/>
        <v>16282</v>
      </c>
      <c r="K285" s="204">
        <f t="shared" si="1820"/>
        <v>7.5596093443494449E-3</v>
      </c>
      <c r="L285" s="205">
        <f t="shared" si="1821"/>
        <v>2170097</v>
      </c>
      <c r="M285" s="37">
        <f t="shared" si="1822"/>
        <v>25851</v>
      </c>
      <c r="N285" s="204">
        <f t="shared" si="1823"/>
        <v>1.7766753881902735E-2</v>
      </c>
      <c r="O285" s="205">
        <f t="shared" si="1824"/>
        <v>1480872</v>
      </c>
      <c r="P285" s="134">
        <f t="shared" si="1825"/>
        <v>382</v>
      </c>
      <c r="Q285" s="206">
        <f t="shared" si="1826"/>
        <v>1.2183842056581507E-2</v>
      </c>
      <c r="R285" s="205">
        <f t="shared" si="1827"/>
        <v>31735</v>
      </c>
      <c r="S285" s="134">
        <f t="shared" si="1828"/>
        <v>184120</v>
      </c>
      <c r="T285" s="207">
        <f t="shared" si="1829"/>
        <v>1.4201588353401729E-2</v>
      </c>
      <c r="U285" s="196">
        <f t="shared" si="1830"/>
        <v>13148867</v>
      </c>
      <c r="Z285" s="272"/>
      <c r="AA285" s="68">
        <f t="shared" si="1809"/>
        <v>284</v>
      </c>
      <c r="AB285" s="69">
        <v>44160</v>
      </c>
      <c r="AC285" s="134">
        <f t="shared" si="1810"/>
        <v>16282</v>
      </c>
      <c r="AD285" s="193">
        <f t="shared" si="1811"/>
        <v>7.5596093443494449E-3</v>
      </c>
      <c r="AE285" s="134">
        <f t="shared" si="1812"/>
        <v>25851</v>
      </c>
      <c r="AF285" s="193">
        <f t="shared" si="1813"/>
        <v>1.7766753881902735E-2</v>
      </c>
      <c r="AG285" s="134">
        <f t="shared" si="1814"/>
        <v>382</v>
      </c>
      <c r="AH285" s="193">
        <f t="shared" si="1815"/>
        <v>1.2183842056581507E-2</v>
      </c>
      <c r="AI285" s="134">
        <f t="shared" si="1816"/>
        <v>184120</v>
      </c>
      <c r="AJ285" s="193">
        <f t="shared" si="1817"/>
        <v>1.4201588353401729E-2</v>
      </c>
    </row>
    <row r="286" spans="1:36" x14ac:dyDescent="0.3">
      <c r="A286" s="323">
        <v>44161</v>
      </c>
      <c r="B286" s="18">
        <f t="shared" si="1764"/>
        <v>285</v>
      </c>
      <c r="C286" s="10">
        <v>2183660</v>
      </c>
      <c r="D286" s="10">
        <v>1509865</v>
      </c>
      <c r="E286" s="23">
        <v>32318</v>
      </c>
      <c r="F286" s="23">
        <v>13310691</v>
      </c>
      <c r="H286">
        <f t="shared" si="1818"/>
        <v>285</v>
      </c>
      <c r="I286" s="324">
        <v>44161</v>
      </c>
      <c r="J286" s="37">
        <f t="shared" si="1819"/>
        <v>13563</v>
      </c>
      <c r="K286" s="204">
        <f t="shared" si="1820"/>
        <v>6.2499510390549365E-3</v>
      </c>
      <c r="L286" s="205">
        <f t="shared" si="1821"/>
        <v>2183660</v>
      </c>
      <c r="M286" s="37">
        <f t="shared" si="1822"/>
        <v>28993</v>
      </c>
      <c r="N286" s="204">
        <f t="shared" si="1823"/>
        <v>1.9578329524766489E-2</v>
      </c>
      <c r="O286" s="205">
        <f t="shared" si="1824"/>
        <v>1509865</v>
      </c>
      <c r="P286" s="134">
        <f t="shared" si="1825"/>
        <v>583</v>
      </c>
      <c r="Q286" s="206">
        <f t="shared" si="1826"/>
        <v>1.8370883882149046E-2</v>
      </c>
      <c r="R286" s="205">
        <f t="shared" si="1827"/>
        <v>32318</v>
      </c>
      <c r="S286" s="134">
        <f t="shared" si="1828"/>
        <v>161824</v>
      </c>
      <c r="T286" s="207">
        <f t="shared" si="1829"/>
        <v>1.2307067977796109E-2</v>
      </c>
      <c r="U286" s="196">
        <f t="shared" si="1830"/>
        <v>13310691</v>
      </c>
      <c r="Z286" s="272"/>
      <c r="AA286" s="68">
        <f t="shared" si="1809"/>
        <v>285</v>
      </c>
      <c r="AB286" s="69">
        <v>44161</v>
      </c>
      <c r="AC286" s="134">
        <f t="shared" si="1810"/>
        <v>13563</v>
      </c>
      <c r="AD286" s="193">
        <f t="shared" si="1811"/>
        <v>6.2499510390549365E-3</v>
      </c>
      <c r="AE286" s="134">
        <f t="shared" si="1812"/>
        <v>28993</v>
      </c>
      <c r="AF286" s="193">
        <f t="shared" si="1813"/>
        <v>1.9578329524766489E-2</v>
      </c>
      <c r="AG286" s="134">
        <f t="shared" si="1814"/>
        <v>583</v>
      </c>
      <c r="AH286" s="193">
        <f t="shared" si="1815"/>
        <v>1.8370883882149046E-2</v>
      </c>
      <c r="AI286" s="134">
        <f t="shared" si="1816"/>
        <v>161824</v>
      </c>
      <c r="AJ286" s="193">
        <f t="shared" si="1817"/>
        <v>1.2307067977796109E-2</v>
      </c>
    </row>
    <row r="287" spans="1:36" x14ac:dyDescent="0.3">
      <c r="A287" s="323">
        <v>44162</v>
      </c>
      <c r="B287" s="18">
        <f t="shared" si="1764"/>
        <v>286</v>
      </c>
      <c r="C287" s="10">
        <v>2196119</v>
      </c>
      <c r="D287" s="10">
        <v>1538209</v>
      </c>
      <c r="E287" s="23">
        <v>32887</v>
      </c>
      <c r="F287" s="23">
        <v>13477163</v>
      </c>
      <c r="H287">
        <f t="shared" si="1818"/>
        <v>286</v>
      </c>
      <c r="I287" s="324">
        <v>44162</v>
      </c>
      <c r="J287" s="37">
        <f t="shared" si="1819"/>
        <v>12459</v>
      </c>
      <c r="K287" s="204">
        <f t="shared" si="1820"/>
        <v>5.7055585576509162E-3</v>
      </c>
      <c r="L287" s="205">
        <f t="shared" si="1821"/>
        <v>2196119</v>
      </c>
      <c r="M287" s="37">
        <f t="shared" si="1822"/>
        <v>28344</v>
      </c>
      <c r="N287" s="204">
        <f t="shared" si="1823"/>
        <v>1.8772539266755636E-2</v>
      </c>
      <c r="O287" s="205">
        <f t="shared" si="1824"/>
        <v>1538209</v>
      </c>
      <c r="P287" s="134">
        <f t="shared" si="1825"/>
        <v>569</v>
      </c>
      <c r="Q287" s="206">
        <f t="shared" si="1826"/>
        <v>1.7606287517791943E-2</v>
      </c>
      <c r="R287" s="205">
        <f t="shared" si="1827"/>
        <v>32887</v>
      </c>
      <c r="S287" s="134">
        <f t="shared" si="1828"/>
        <v>166472</v>
      </c>
      <c r="T287" s="207">
        <f t="shared" si="1829"/>
        <v>1.2506638460768115E-2</v>
      </c>
      <c r="U287" s="196">
        <f t="shared" si="1830"/>
        <v>13477163</v>
      </c>
      <c r="Z287" s="272"/>
      <c r="AA287" s="68">
        <f t="shared" si="1809"/>
        <v>286</v>
      </c>
      <c r="AB287" s="69">
        <v>44162</v>
      </c>
      <c r="AC287" s="134">
        <f t="shared" si="1810"/>
        <v>12459</v>
      </c>
      <c r="AD287" s="193">
        <f t="shared" si="1811"/>
        <v>5.7055585576509162E-3</v>
      </c>
      <c r="AE287" s="134">
        <f t="shared" si="1812"/>
        <v>28344</v>
      </c>
      <c r="AF287" s="193">
        <f t="shared" si="1813"/>
        <v>1.8772539266755636E-2</v>
      </c>
      <c r="AG287" s="134">
        <f t="shared" si="1814"/>
        <v>569</v>
      </c>
      <c r="AH287" s="193">
        <f t="shared" si="1815"/>
        <v>1.7606287517791943E-2</v>
      </c>
      <c r="AI287" s="134">
        <f t="shared" si="1816"/>
        <v>166472</v>
      </c>
      <c r="AJ287" s="193">
        <f t="shared" si="1817"/>
        <v>1.2506638460768115E-2</v>
      </c>
    </row>
    <row r="288" spans="1:36" x14ac:dyDescent="0.3">
      <c r="A288" s="323">
        <v>44163</v>
      </c>
      <c r="B288" s="18">
        <f t="shared" si="1764"/>
        <v>287</v>
      </c>
      <c r="C288" s="10">
        <v>2208699</v>
      </c>
      <c r="D288" s="10">
        <v>1564530</v>
      </c>
      <c r="E288" s="23">
        <v>33375</v>
      </c>
      <c r="F288" s="23">
        <v>13624128</v>
      </c>
      <c r="H288">
        <f t="shared" si="1818"/>
        <v>287</v>
      </c>
      <c r="I288" s="324">
        <v>44163</v>
      </c>
      <c r="J288" s="37">
        <f t="shared" si="1819"/>
        <v>12580</v>
      </c>
      <c r="K288" s="204">
        <f t="shared" si="1820"/>
        <v>5.7282870372689278E-3</v>
      </c>
      <c r="L288" s="205">
        <f t="shared" si="1821"/>
        <v>2208699</v>
      </c>
      <c r="M288" s="37">
        <f t="shared" si="1822"/>
        <v>26321</v>
      </c>
      <c r="N288" s="204">
        <f t="shared" si="1823"/>
        <v>1.7111458845969565E-2</v>
      </c>
      <c r="O288" s="205">
        <f t="shared" si="1824"/>
        <v>1564530</v>
      </c>
      <c r="P288" s="134">
        <f t="shared" si="1825"/>
        <v>488</v>
      </c>
      <c r="Q288" s="206">
        <f t="shared" si="1826"/>
        <v>1.4838690059902088E-2</v>
      </c>
      <c r="R288" s="205">
        <f t="shared" si="1827"/>
        <v>33375</v>
      </c>
      <c r="S288" s="134">
        <f t="shared" si="1828"/>
        <v>146965</v>
      </c>
      <c r="T288" s="207">
        <f t="shared" si="1829"/>
        <v>1.0904743082798657E-2</v>
      </c>
      <c r="U288" s="196">
        <f t="shared" si="1830"/>
        <v>13624128</v>
      </c>
      <c r="Z288" s="272"/>
      <c r="AA288" s="68">
        <f t="shared" si="1809"/>
        <v>287</v>
      </c>
      <c r="AB288" s="69">
        <v>44163</v>
      </c>
      <c r="AC288" s="134">
        <f t="shared" si="1810"/>
        <v>12580</v>
      </c>
      <c r="AD288" s="193">
        <f t="shared" si="1811"/>
        <v>5.7282870372689278E-3</v>
      </c>
      <c r="AE288" s="134">
        <f t="shared" si="1812"/>
        <v>26321</v>
      </c>
      <c r="AF288" s="193">
        <f t="shared" si="1813"/>
        <v>1.7111458845969565E-2</v>
      </c>
      <c r="AG288" s="134">
        <f t="shared" si="1814"/>
        <v>488</v>
      </c>
      <c r="AH288" s="193">
        <f t="shared" si="1815"/>
        <v>1.4838690059902088E-2</v>
      </c>
      <c r="AI288" s="134">
        <f t="shared" si="1816"/>
        <v>146965</v>
      </c>
      <c r="AJ288" s="193">
        <f t="shared" si="1817"/>
        <v>1.0904743082798657E-2</v>
      </c>
    </row>
    <row r="289" spans="1:36" x14ac:dyDescent="0.3">
      <c r="A289" s="323">
        <v>44164</v>
      </c>
      <c r="B289" s="18">
        <f t="shared" si="1764"/>
        <v>288</v>
      </c>
      <c r="C289" s="10">
        <v>2218483</v>
      </c>
      <c r="D289" s="10">
        <v>1585177</v>
      </c>
      <c r="E289" s="23">
        <v>33824</v>
      </c>
      <c r="F289" s="23">
        <v>13769146</v>
      </c>
      <c r="H289">
        <f t="shared" si="1818"/>
        <v>288</v>
      </c>
      <c r="I289" s="324">
        <v>44164</v>
      </c>
      <c r="J289" s="37">
        <f t="shared" si="1819"/>
        <v>9784</v>
      </c>
      <c r="K289" s="204">
        <f t="shared" si="1820"/>
        <v>4.4297570651320077E-3</v>
      </c>
      <c r="L289" s="205">
        <f t="shared" si="1821"/>
        <v>2218483</v>
      </c>
      <c r="M289" s="37">
        <f t="shared" si="1822"/>
        <v>20647</v>
      </c>
      <c r="N289" s="204">
        <f t="shared" si="1823"/>
        <v>1.3196934542642199E-2</v>
      </c>
      <c r="O289" s="205">
        <f t="shared" si="1824"/>
        <v>1585177</v>
      </c>
      <c r="P289" s="134">
        <f t="shared" si="1825"/>
        <v>449</v>
      </c>
      <c r="Q289" s="206">
        <f t="shared" si="1826"/>
        <v>1.3453183520599252E-2</v>
      </c>
      <c r="R289" s="205">
        <f t="shared" si="1827"/>
        <v>33824</v>
      </c>
      <c r="S289" s="134">
        <f t="shared" si="1828"/>
        <v>145018</v>
      </c>
      <c r="T289" s="207">
        <f t="shared" si="1829"/>
        <v>1.0644204164846367E-2</v>
      </c>
      <c r="U289" s="196">
        <f t="shared" si="1830"/>
        <v>13769146</v>
      </c>
      <c r="Z289" s="272"/>
      <c r="AA289" s="68">
        <f t="shared" si="1809"/>
        <v>288</v>
      </c>
      <c r="AB289" s="69">
        <v>44164</v>
      </c>
      <c r="AC289" s="134">
        <f t="shared" si="1810"/>
        <v>9784</v>
      </c>
      <c r="AD289" s="193">
        <f t="shared" si="1811"/>
        <v>4.4297570651320077E-3</v>
      </c>
      <c r="AE289" s="134">
        <f t="shared" si="1812"/>
        <v>20647</v>
      </c>
      <c r="AF289" s="193">
        <f t="shared" si="1813"/>
        <v>1.3196934542642199E-2</v>
      </c>
      <c r="AG289" s="134">
        <f t="shared" si="1814"/>
        <v>449</v>
      </c>
      <c r="AH289" s="193">
        <f t="shared" si="1815"/>
        <v>1.3453183520599252E-2</v>
      </c>
      <c r="AI289" s="134">
        <f t="shared" si="1816"/>
        <v>145018</v>
      </c>
      <c r="AJ289" s="193">
        <f t="shared" si="1817"/>
        <v>1.0644204164846367E-2</v>
      </c>
    </row>
    <row r="290" spans="1:36" x14ac:dyDescent="0.3">
      <c r="A290" s="323">
        <v>44165</v>
      </c>
      <c r="B290" s="18">
        <f t="shared" ref="B290:B337" si="1831">B289+1</f>
        <v>289</v>
      </c>
      <c r="C290" s="10">
        <v>2222488</v>
      </c>
      <c r="D290" s="10">
        <v>1601551</v>
      </c>
      <c r="E290" s="23">
        <v>34201</v>
      </c>
      <c r="F290" s="23">
        <v>13936470</v>
      </c>
      <c r="H290">
        <f t="shared" si="1818"/>
        <v>289</v>
      </c>
      <c r="I290" s="324">
        <v>44165</v>
      </c>
      <c r="J290" s="37">
        <f t="shared" si="1819"/>
        <v>4005</v>
      </c>
      <c r="K290" s="204">
        <f t="shared" si="1820"/>
        <v>1.8052876672933712E-3</v>
      </c>
      <c r="L290" s="205">
        <f t="shared" si="1821"/>
        <v>2222488</v>
      </c>
      <c r="M290" s="37">
        <f t="shared" si="1822"/>
        <v>16374</v>
      </c>
      <c r="N290" s="204">
        <f t="shared" si="1823"/>
        <v>1.0329445859989137E-2</v>
      </c>
      <c r="O290" s="205">
        <f t="shared" si="1824"/>
        <v>1601551</v>
      </c>
      <c r="P290" s="134">
        <f t="shared" si="1825"/>
        <v>377</v>
      </c>
      <c r="Q290" s="206">
        <f t="shared" si="1826"/>
        <v>1.114593188268685E-2</v>
      </c>
      <c r="R290" s="205">
        <f t="shared" si="1827"/>
        <v>34201</v>
      </c>
      <c r="S290" s="134">
        <f t="shared" si="1828"/>
        <v>167324</v>
      </c>
      <c r="T290" s="207">
        <f t="shared" si="1829"/>
        <v>1.2152097159838381E-2</v>
      </c>
      <c r="U290" s="196">
        <f t="shared" si="1830"/>
        <v>13936470</v>
      </c>
      <c r="Z290" s="272"/>
      <c r="AA290" s="68">
        <f t="shared" si="1809"/>
        <v>289</v>
      </c>
      <c r="AB290" s="69">
        <v>44165</v>
      </c>
      <c r="AC290" s="134">
        <f t="shared" si="1810"/>
        <v>4005</v>
      </c>
      <c r="AD290" s="193">
        <f t="shared" si="1811"/>
        <v>1.8052876672933712E-3</v>
      </c>
      <c r="AE290" s="134">
        <f t="shared" si="1812"/>
        <v>16374</v>
      </c>
      <c r="AF290" s="193">
        <f t="shared" si="1813"/>
        <v>1.0329445859989137E-2</v>
      </c>
      <c r="AG290" s="134">
        <f t="shared" si="1814"/>
        <v>377</v>
      </c>
      <c r="AH290" s="193">
        <f t="shared" si="1815"/>
        <v>1.114593188268685E-2</v>
      </c>
      <c r="AI290" s="134">
        <f t="shared" si="1816"/>
        <v>167324</v>
      </c>
      <c r="AJ290" s="193">
        <f t="shared" si="1817"/>
        <v>1.2152097159838381E-2</v>
      </c>
    </row>
    <row r="291" spans="1:36" x14ac:dyDescent="0.3">
      <c r="A291" s="323">
        <v>44166</v>
      </c>
      <c r="B291" s="18">
        <f t="shared" si="1831"/>
        <v>290</v>
      </c>
      <c r="C291" s="10">
        <v>2230571</v>
      </c>
      <c r="D291" s="10">
        <v>1620901</v>
      </c>
      <c r="E291" s="23">
        <v>34652</v>
      </c>
      <c r="F291" s="23">
        <v>14183380</v>
      </c>
      <c r="H291">
        <f t="shared" si="1818"/>
        <v>290</v>
      </c>
      <c r="I291" s="324">
        <v>44166</v>
      </c>
      <c r="J291" s="37">
        <f t="shared" si="1819"/>
        <v>8083</v>
      </c>
      <c r="K291" s="204">
        <f t="shared" si="1820"/>
        <v>3.6369150249630144E-3</v>
      </c>
      <c r="L291" s="205">
        <f t="shared" si="1821"/>
        <v>2230571</v>
      </c>
      <c r="M291" s="37">
        <f t="shared" si="1822"/>
        <v>19350</v>
      </c>
      <c r="N291" s="204">
        <f t="shared" si="1823"/>
        <v>1.2082037974438528E-2</v>
      </c>
      <c r="O291" s="205">
        <f t="shared" si="1824"/>
        <v>1620901</v>
      </c>
      <c r="P291" s="134">
        <f t="shared" si="1825"/>
        <v>451</v>
      </c>
      <c r="Q291" s="206">
        <f t="shared" si="1826"/>
        <v>1.3186748925470015E-2</v>
      </c>
      <c r="R291" s="205">
        <f t="shared" si="1827"/>
        <v>34652</v>
      </c>
      <c r="S291" s="134">
        <f t="shared" si="1828"/>
        <v>246910</v>
      </c>
      <c r="T291" s="207">
        <f t="shared" si="1829"/>
        <v>1.7716824992268485E-2</v>
      </c>
      <c r="U291" s="196">
        <f t="shared" si="1830"/>
        <v>14183380</v>
      </c>
      <c r="Z291" s="272"/>
      <c r="AA291" s="68">
        <f t="shared" si="1809"/>
        <v>290</v>
      </c>
      <c r="AB291" s="69">
        <v>44166</v>
      </c>
      <c r="AC291" s="134">
        <f t="shared" si="1810"/>
        <v>8083</v>
      </c>
      <c r="AD291" s="193">
        <f t="shared" si="1811"/>
        <v>3.6369150249630144E-3</v>
      </c>
      <c r="AE291" s="134">
        <f t="shared" si="1812"/>
        <v>19350</v>
      </c>
      <c r="AF291" s="193">
        <f t="shared" si="1813"/>
        <v>1.2082037974438528E-2</v>
      </c>
      <c r="AG291" s="134">
        <f t="shared" si="1814"/>
        <v>451</v>
      </c>
      <c r="AH291" s="193">
        <f t="shared" si="1815"/>
        <v>1.3186748925470015E-2</v>
      </c>
      <c r="AI291" s="134">
        <f t="shared" si="1816"/>
        <v>246910</v>
      </c>
      <c r="AJ291" s="193">
        <f t="shared" si="1817"/>
        <v>1.7716824992268485E-2</v>
      </c>
    </row>
    <row r="292" spans="1:36" x14ac:dyDescent="0.3">
      <c r="A292" s="323">
        <v>44167</v>
      </c>
      <c r="B292" s="18">
        <f t="shared" si="1831"/>
        <v>291</v>
      </c>
      <c r="C292" s="10">
        <v>2244635</v>
      </c>
      <c r="D292" s="10">
        <v>1641604</v>
      </c>
      <c r="E292" s="23">
        <v>35163</v>
      </c>
      <c r="F292" s="23">
        <v>14391051</v>
      </c>
      <c r="H292">
        <f t="shared" ref="H292:H297" si="1832">B292</f>
        <v>291</v>
      </c>
      <c r="I292" s="324">
        <v>44167</v>
      </c>
      <c r="J292" s="37">
        <f t="shared" ref="J292:J297" si="1833">C292-C291</f>
        <v>14064</v>
      </c>
      <c r="K292" s="204">
        <f t="shared" ref="K292:K297" si="1834">J292/C291</f>
        <v>6.3051120094361488E-3</v>
      </c>
      <c r="L292" s="205">
        <f t="shared" ref="L292:L297" si="1835">C292</f>
        <v>2244635</v>
      </c>
      <c r="M292" s="37">
        <f t="shared" ref="M292:M297" si="1836">D292-D291</f>
        <v>20703</v>
      </c>
      <c r="N292" s="204">
        <f t="shared" ref="N292:N297" si="1837">M292/D291</f>
        <v>1.2772525897633476E-2</v>
      </c>
      <c r="O292" s="205">
        <f t="shared" ref="O292:O297" si="1838">D292</f>
        <v>1641604</v>
      </c>
      <c r="P292" s="134">
        <f t="shared" ref="P292:P297" si="1839">E292-E291</f>
        <v>511</v>
      </c>
      <c r="Q292" s="206">
        <f t="shared" ref="Q292:Q297" si="1840">P292/E291</f>
        <v>1.4746623571511025E-2</v>
      </c>
      <c r="R292" s="205">
        <f t="shared" ref="R292:R297" si="1841">E292</f>
        <v>35163</v>
      </c>
      <c r="S292" s="134">
        <f t="shared" ref="S292:S297" si="1842">F292-F291</f>
        <v>207671</v>
      </c>
      <c r="T292" s="207">
        <f t="shared" ref="T292:T297" si="1843">S292/F291</f>
        <v>1.4641855467455571E-2</v>
      </c>
      <c r="U292" s="196">
        <f t="shared" ref="U292:U297" si="1844">F292</f>
        <v>14391051</v>
      </c>
      <c r="Z292" s="272"/>
      <c r="AA292" s="68">
        <f t="shared" si="1809"/>
        <v>291</v>
      </c>
      <c r="AB292" s="69">
        <v>44167</v>
      </c>
      <c r="AC292" s="134">
        <f t="shared" si="1810"/>
        <v>14064</v>
      </c>
      <c r="AD292" s="193">
        <f t="shared" si="1811"/>
        <v>6.3051120094361488E-3</v>
      </c>
      <c r="AE292" s="134">
        <f t="shared" si="1812"/>
        <v>20703</v>
      </c>
      <c r="AF292" s="193">
        <f t="shared" si="1813"/>
        <v>1.2772525897633476E-2</v>
      </c>
      <c r="AG292" s="134">
        <f t="shared" si="1814"/>
        <v>511</v>
      </c>
      <c r="AH292" s="193">
        <f t="shared" si="1815"/>
        <v>1.4746623571511025E-2</v>
      </c>
      <c r="AI292" s="134">
        <f t="shared" si="1816"/>
        <v>207671</v>
      </c>
      <c r="AJ292" s="193">
        <f t="shared" si="1817"/>
        <v>1.4641855467455571E-2</v>
      </c>
    </row>
    <row r="293" spans="1:36" x14ac:dyDescent="0.3">
      <c r="A293" s="323">
        <v>44168</v>
      </c>
      <c r="B293" s="18">
        <f t="shared" si="1831"/>
        <v>292</v>
      </c>
      <c r="C293" s="10">
        <v>2257331</v>
      </c>
      <c r="D293" s="10">
        <v>1664840</v>
      </c>
      <c r="E293" s="23">
        <v>35703</v>
      </c>
      <c r="F293" s="23">
        <v>14612715</v>
      </c>
      <c r="H293">
        <f t="shared" si="1832"/>
        <v>292</v>
      </c>
      <c r="I293" s="324">
        <v>44168</v>
      </c>
      <c r="J293" s="37">
        <f t="shared" si="1833"/>
        <v>12696</v>
      </c>
      <c r="K293" s="204">
        <f t="shared" si="1834"/>
        <v>5.6561534503382508E-3</v>
      </c>
      <c r="L293" s="205">
        <f t="shared" si="1835"/>
        <v>2257331</v>
      </c>
      <c r="M293" s="37">
        <f t="shared" si="1836"/>
        <v>23236</v>
      </c>
      <c r="N293" s="204">
        <f t="shared" si="1837"/>
        <v>1.4154448941401216E-2</v>
      </c>
      <c r="O293" s="205">
        <f t="shared" si="1838"/>
        <v>1664840</v>
      </c>
      <c r="P293" s="134">
        <f t="shared" si="1839"/>
        <v>540</v>
      </c>
      <c r="Q293" s="206">
        <f t="shared" si="1840"/>
        <v>1.5357051446122344E-2</v>
      </c>
      <c r="R293" s="205">
        <f t="shared" si="1841"/>
        <v>35703</v>
      </c>
      <c r="S293" s="134">
        <f t="shared" si="1842"/>
        <v>221664</v>
      </c>
      <c r="T293" s="207">
        <f t="shared" si="1843"/>
        <v>1.5402905597374368E-2</v>
      </c>
      <c r="U293" s="196">
        <f t="shared" si="1844"/>
        <v>14612715</v>
      </c>
      <c r="Z293" s="272"/>
      <c r="AA293" s="68">
        <f t="shared" si="1809"/>
        <v>292</v>
      </c>
      <c r="AB293" s="69">
        <v>44168</v>
      </c>
      <c r="AC293" s="134">
        <f t="shared" si="1810"/>
        <v>12696</v>
      </c>
      <c r="AD293" s="193">
        <f t="shared" si="1811"/>
        <v>5.6561534503382508E-3</v>
      </c>
      <c r="AE293" s="134">
        <f t="shared" si="1812"/>
        <v>23236</v>
      </c>
      <c r="AF293" s="193">
        <f t="shared" si="1813"/>
        <v>1.4154448941401216E-2</v>
      </c>
      <c r="AG293" s="134">
        <f t="shared" si="1814"/>
        <v>540</v>
      </c>
      <c r="AH293" s="193">
        <f t="shared" si="1815"/>
        <v>1.5357051446122344E-2</v>
      </c>
      <c r="AI293" s="134">
        <f t="shared" si="1816"/>
        <v>221664</v>
      </c>
      <c r="AJ293" s="193">
        <f t="shared" si="1817"/>
        <v>1.5402905597374368E-2</v>
      </c>
    </row>
    <row r="294" spans="1:36" x14ac:dyDescent="0.3">
      <c r="A294" s="323">
        <v>44169</v>
      </c>
      <c r="B294" s="18">
        <f t="shared" si="1831"/>
        <v>293</v>
      </c>
      <c r="C294" s="10">
        <v>2268552</v>
      </c>
      <c r="D294" s="10">
        <v>1688939</v>
      </c>
      <c r="E294" s="23">
        <v>36332</v>
      </c>
      <c r="F294" s="23">
        <v>14851628</v>
      </c>
      <c r="H294">
        <f t="shared" si="1832"/>
        <v>293</v>
      </c>
      <c r="I294" s="324">
        <v>44169</v>
      </c>
      <c r="J294" s="37">
        <f t="shared" si="1833"/>
        <v>11221</v>
      </c>
      <c r="K294" s="204">
        <f t="shared" si="1834"/>
        <v>4.9709147661552511E-3</v>
      </c>
      <c r="L294" s="205">
        <f t="shared" si="1835"/>
        <v>2268552</v>
      </c>
      <c r="M294" s="37">
        <f t="shared" si="1836"/>
        <v>24099</v>
      </c>
      <c r="N294" s="204">
        <f t="shared" si="1837"/>
        <v>1.447526489031979E-2</v>
      </c>
      <c r="O294" s="205">
        <f t="shared" si="1838"/>
        <v>1688939</v>
      </c>
      <c r="P294" s="134">
        <f t="shared" si="1839"/>
        <v>629</v>
      </c>
      <c r="Q294" s="206">
        <f t="shared" si="1840"/>
        <v>1.7617567151219784E-2</v>
      </c>
      <c r="R294" s="205">
        <f t="shared" si="1841"/>
        <v>36332</v>
      </c>
      <c r="S294" s="134">
        <f t="shared" si="1842"/>
        <v>238913</v>
      </c>
      <c r="T294" s="207">
        <f t="shared" si="1843"/>
        <v>1.6349665342819591E-2</v>
      </c>
      <c r="U294" s="196">
        <f t="shared" si="1844"/>
        <v>14851628</v>
      </c>
      <c r="Z294" s="272"/>
      <c r="AA294" s="68">
        <f t="shared" si="1809"/>
        <v>293</v>
      </c>
      <c r="AB294" s="69">
        <v>44169</v>
      </c>
      <c r="AC294" s="134">
        <f t="shared" si="1810"/>
        <v>11221</v>
      </c>
      <c r="AD294" s="193">
        <f t="shared" si="1811"/>
        <v>4.9709147661552511E-3</v>
      </c>
      <c r="AE294" s="134">
        <f t="shared" si="1812"/>
        <v>24099</v>
      </c>
      <c r="AF294" s="193">
        <f t="shared" si="1813"/>
        <v>1.447526489031979E-2</v>
      </c>
      <c r="AG294" s="134">
        <f t="shared" si="1814"/>
        <v>629</v>
      </c>
      <c r="AH294" s="193">
        <f t="shared" si="1815"/>
        <v>1.7617567151219784E-2</v>
      </c>
      <c r="AI294" s="134">
        <f t="shared" si="1816"/>
        <v>238913</v>
      </c>
      <c r="AJ294" s="193">
        <f t="shared" si="1817"/>
        <v>1.6349665342819591E-2</v>
      </c>
    </row>
    <row r="295" spans="1:36" x14ac:dyDescent="0.3">
      <c r="A295" s="323">
        <v>44170</v>
      </c>
      <c r="B295" s="18">
        <f t="shared" si="1831"/>
        <v>294</v>
      </c>
      <c r="C295" s="10">
        <v>2281475</v>
      </c>
      <c r="D295" s="10">
        <v>1709991</v>
      </c>
      <c r="E295" s="23">
        <v>36915</v>
      </c>
      <c r="F295" s="23">
        <v>15065380</v>
      </c>
      <c r="H295">
        <f t="shared" si="1832"/>
        <v>294</v>
      </c>
      <c r="I295" s="324">
        <v>44170</v>
      </c>
      <c r="J295" s="37">
        <f t="shared" si="1833"/>
        <v>12923</v>
      </c>
      <c r="K295" s="204">
        <f t="shared" si="1834"/>
        <v>5.6965853108061886E-3</v>
      </c>
      <c r="L295" s="205">
        <f t="shared" si="1835"/>
        <v>2281475</v>
      </c>
      <c r="M295" s="37">
        <f t="shared" si="1836"/>
        <v>21052</v>
      </c>
      <c r="N295" s="204">
        <f t="shared" si="1837"/>
        <v>1.2464630161302451E-2</v>
      </c>
      <c r="O295" s="205">
        <f t="shared" si="1838"/>
        <v>1709991</v>
      </c>
      <c r="P295" s="134">
        <f t="shared" si="1839"/>
        <v>583</v>
      </c>
      <c r="Q295" s="206">
        <f t="shared" si="1840"/>
        <v>1.6046460420565893E-2</v>
      </c>
      <c r="R295" s="205">
        <f t="shared" si="1841"/>
        <v>36915</v>
      </c>
      <c r="S295" s="134">
        <f t="shared" si="1842"/>
        <v>213752</v>
      </c>
      <c r="T295" s="207">
        <f t="shared" si="1843"/>
        <v>1.4392496230042929E-2</v>
      </c>
      <c r="U295" s="196">
        <f t="shared" si="1844"/>
        <v>15065380</v>
      </c>
      <c r="Z295" s="272"/>
      <c r="AA295" s="68">
        <f t="shared" si="1809"/>
        <v>294</v>
      </c>
      <c r="AB295" s="69">
        <v>44170</v>
      </c>
      <c r="AC295" s="134">
        <f t="shared" si="1810"/>
        <v>12923</v>
      </c>
      <c r="AD295" s="193">
        <f t="shared" si="1811"/>
        <v>5.6965853108061886E-3</v>
      </c>
      <c r="AE295" s="134">
        <f t="shared" si="1812"/>
        <v>21052</v>
      </c>
      <c r="AF295" s="193">
        <f t="shared" si="1813"/>
        <v>1.2464630161302451E-2</v>
      </c>
      <c r="AG295" s="134">
        <f t="shared" si="1814"/>
        <v>583</v>
      </c>
      <c r="AH295" s="193">
        <f t="shared" si="1815"/>
        <v>1.6046460420565893E-2</v>
      </c>
      <c r="AI295" s="134">
        <f t="shared" si="1816"/>
        <v>213752</v>
      </c>
      <c r="AJ295" s="193">
        <f t="shared" si="1817"/>
        <v>1.4392496230042929E-2</v>
      </c>
    </row>
    <row r="296" spans="1:36" x14ac:dyDescent="0.3">
      <c r="A296" s="323">
        <v>44171</v>
      </c>
      <c r="B296" s="18">
        <f t="shared" si="1831"/>
        <v>295</v>
      </c>
      <c r="C296" s="10">
        <v>2292497</v>
      </c>
      <c r="D296" s="10">
        <v>1727362</v>
      </c>
      <c r="E296" s="23">
        <v>37546</v>
      </c>
      <c r="F296" s="23">
        <v>15249614</v>
      </c>
      <c r="H296">
        <f t="shared" si="1832"/>
        <v>295</v>
      </c>
      <c r="I296" s="324">
        <v>44171</v>
      </c>
      <c r="J296" s="37">
        <f t="shared" si="1833"/>
        <v>11022</v>
      </c>
      <c r="K296" s="204">
        <f t="shared" si="1834"/>
        <v>4.8310851532451593E-3</v>
      </c>
      <c r="L296" s="205">
        <f t="shared" si="1835"/>
        <v>2292497</v>
      </c>
      <c r="M296" s="37">
        <f t="shared" si="1836"/>
        <v>17371</v>
      </c>
      <c r="N296" s="204">
        <f t="shared" si="1837"/>
        <v>1.0158532998126892E-2</v>
      </c>
      <c r="O296" s="205">
        <f t="shared" si="1838"/>
        <v>1727362</v>
      </c>
      <c r="P296" s="134">
        <f t="shared" si="1839"/>
        <v>631</v>
      </c>
      <c r="Q296" s="206">
        <f t="shared" si="1840"/>
        <v>1.7093322497629689E-2</v>
      </c>
      <c r="R296" s="205">
        <f t="shared" si="1841"/>
        <v>37546</v>
      </c>
      <c r="S296" s="134">
        <f t="shared" si="1842"/>
        <v>184234</v>
      </c>
      <c r="T296" s="207">
        <f t="shared" si="1843"/>
        <v>1.2228964685922293E-2</v>
      </c>
      <c r="U296" s="196">
        <f t="shared" si="1844"/>
        <v>15249614</v>
      </c>
      <c r="Z296" s="272"/>
      <c r="AA296" s="68">
        <f t="shared" si="1809"/>
        <v>295</v>
      </c>
      <c r="AB296" s="69">
        <v>44171</v>
      </c>
      <c r="AC296" s="134">
        <f t="shared" si="1810"/>
        <v>11022</v>
      </c>
      <c r="AD296" s="193">
        <f t="shared" si="1811"/>
        <v>4.8310851532451593E-3</v>
      </c>
      <c r="AE296" s="134">
        <f t="shared" si="1812"/>
        <v>17371</v>
      </c>
      <c r="AF296" s="193">
        <f t="shared" si="1813"/>
        <v>1.0158532998126892E-2</v>
      </c>
      <c r="AG296" s="134">
        <f t="shared" si="1814"/>
        <v>631</v>
      </c>
      <c r="AH296" s="193">
        <f t="shared" si="1815"/>
        <v>1.7093322497629689E-2</v>
      </c>
      <c r="AI296" s="134">
        <f t="shared" si="1816"/>
        <v>184234</v>
      </c>
      <c r="AJ296" s="193">
        <f t="shared" si="1817"/>
        <v>1.2228964685922293E-2</v>
      </c>
    </row>
    <row r="297" spans="1:36" x14ac:dyDescent="0.3">
      <c r="A297" s="323">
        <v>44172</v>
      </c>
      <c r="B297" s="18">
        <f t="shared" si="1831"/>
        <v>296</v>
      </c>
      <c r="C297" s="10">
        <v>2295908</v>
      </c>
      <c r="D297" s="10">
        <v>1740960</v>
      </c>
      <c r="E297" s="23">
        <v>38161</v>
      </c>
      <c r="F297" s="23">
        <v>15451064</v>
      </c>
      <c r="H297">
        <f t="shared" si="1832"/>
        <v>296</v>
      </c>
      <c r="I297" s="324">
        <v>44172</v>
      </c>
      <c r="J297" s="37">
        <f t="shared" si="1833"/>
        <v>3411</v>
      </c>
      <c r="K297" s="204">
        <f t="shared" si="1834"/>
        <v>1.4878972578808174E-3</v>
      </c>
      <c r="L297" s="205">
        <f t="shared" si="1835"/>
        <v>2295908</v>
      </c>
      <c r="M297" s="37">
        <f t="shared" si="1836"/>
        <v>13598</v>
      </c>
      <c r="N297" s="204">
        <f t="shared" si="1837"/>
        <v>7.8721194515104544E-3</v>
      </c>
      <c r="O297" s="205">
        <f t="shared" si="1838"/>
        <v>1740960</v>
      </c>
      <c r="P297" s="134">
        <f t="shared" si="1839"/>
        <v>615</v>
      </c>
      <c r="Q297" s="206">
        <f t="shared" si="1840"/>
        <v>1.6379907313695201E-2</v>
      </c>
      <c r="R297" s="205">
        <f t="shared" si="1841"/>
        <v>38161</v>
      </c>
      <c r="S297" s="134">
        <f t="shared" si="1842"/>
        <v>201450</v>
      </c>
      <c r="T297" s="207">
        <f t="shared" si="1843"/>
        <v>1.3210170434477883E-2</v>
      </c>
      <c r="U297" s="196">
        <f t="shared" si="1844"/>
        <v>15451064</v>
      </c>
      <c r="Z297" s="272"/>
      <c r="AA297" s="68">
        <f t="shared" si="1809"/>
        <v>296</v>
      </c>
      <c r="AB297" s="69">
        <v>44172</v>
      </c>
      <c r="AC297" s="134">
        <f t="shared" si="1810"/>
        <v>3411</v>
      </c>
      <c r="AD297" s="193">
        <f t="shared" si="1811"/>
        <v>1.4878972578808174E-3</v>
      </c>
      <c r="AE297" s="134">
        <f t="shared" si="1812"/>
        <v>13598</v>
      </c>
      <c r="AF297" s="193">
        <f t="shared" si="1813"/>
        <v>7.8721194515104544E-3</v>
      </c>
      <c r="AG297" s="134">
        <f t="shared" si="1814"/>
        <v>615</v>
      </c>
      <c r="AH297" s="193">
        <f t="shared" si="1815"/>
        <v>1.6379907313695201E-2</v>
      </c>
      <c r="AI297" s="134">
        <f t="shared" si="1816"/>
        <v>201450</v>
      </c>
      <c r="AJ297" s="193">
        <f t="shared" si="1817"/>
        <v>1.3210170434477883E-2</v>
      </c>
    </row>
    <row r="298" spans="1:36" x14ac:dyDescent="0.3">
      <c r="A298" s="323">
        <v>44173</v>
      </c>
      <c r="B298" s="18">
        <f t="shared" si="1831"/>
        <v>297</v>
      </c>
      <c r="C298" s="10">
        <v>2309621</v>
      </c>
      <c r="D298" s="10">
        <v>1755666</v>
      </c>
      <c r="E298" s="23">
        <v>38746</v>
      </c>
      <c r="F298" s="23">
        <v>15662952</v>
      </c>
      <c r="H298">
        <f t="shared" ref="H298" si="1845">B298</f>
        <v>297</v>
      </c>
      <c r="I298" s="324">
        <v>44173</v>
      </c>
      <c r="J298" s="37">
        <f t="shared" ref="J298" si="1846">C298-C297</f>
        <v>13713</v>
      </c>
      <c r="K298" s="204">
        <f t="shared" ref="K298" si="1847">J298/C297</f>
        <v>5.9728003038449278E-3</v>
      </c>
      <c r="L298" s="205">
        <f t="shared" ref="L298" si="1848">C298</f>
        <v>2309621</v>
      </c>
      <c r="M298" s="37">
        <f t="shared" ref="M298" si="1849">D298-D297</f>
        <v>14706</v>
      </c>
      <c r="N298" s="204">
        <f t="shared" ref="N298" si="1850">M298/D297</f>
        <v>8.4470636889991731E-3</v>
      </c>
      <c r="O298" s="205">
        <f t="shared" ref="O298" si="1851">D298</f>
        <v>1755666</v>
      </c>
      <c r="P298" s="134">
        <f t="shared" ref="P298" si="1852">E298-E297</f>
        <v>585</v>
      </c>
      <c r="Q298" s="206">
        <f t="shared" ref="Q298" si="1853">P298/E297</f>
        <v>1.5329786955268468E-2</v>
      </c>
      <c r="R298" s="205">
        <f t="shared" ref="R298" si="1854">E298</f>
        <v>38746</v>
      </c>
      <c r="S298" s="134">
        <f t="shared" ref="S298" si="1855">F298-F297</f>
        <v>211888</v>
      </c>
      <c r="T298" s="207">
        <f t="shared" ref="T298" si="1856">S298/F297</f>
        <v>1.3713489245789157E-2</v>
      </c>
      <c r="U298" s="196">
        <f t="shared" ref="U298:U337" si="1857">F298</f>
        <v>15662952</v>
      </c>
      <c r="Z298" s="272"/>
      <c r="AA298" s="68">
        <f t="shared" si="1809"/>
        <v>297</v>
      </c>
      <c r="AB298" s="69">
        <v>44173</v>
      </c>
      <c r="AC298" s="134">
        <f t="shared" si="1810"/>
        <v>13713</v>
      </c>
      <c r="AD298" s="193">
        <f t="shared" si="1811"/>
        <v>5.9728003038449278E-3</v>
      </c>
      <c r="AE298" s="134">
        <f t="shared" si="1812"/>
        <v>14706</v>
      </c>
      <c r="AF298" s="193">
        <f t="shared" si="1813"/>
        <v>8.4470636889991731E-3</v>
      </c>
      <c r="AG298" s="134">
        <f t="shared" si="1814"/>
        <v>585</v>
      </c>
      <c r="AH298" s="193">
        <f t="shared" si="1815"/>
        <v>1.5329786955268468E-2</v>
      </c>
      <c r="AI298" s="134">
        <f t="shared" si="1816"/>
        <v>211888</v>
      </c>
      <c r="AJ298" s="193">
        <f t="shared" si="1817"/>
        <v>1.3713489245789157E-2</v>
      </c>
    </row>
    <row r="299" spans="1:36" x14ac:dyDescent="0.3">
      <c r="A299" s="323">
        <v>44174</v>
      </c>
      <c r="B299" s="18">
        <f t="shared" si="1831"/>
        <v>298</v>
      </c>
      <c r="C299" s="10">
        <v>2324216</v>
      </c>
      <c r="D299" s="10">
        <v>1768292</v>
      </c>
      <c r="E299" s="23">
        <v>39416</v>
      </c>
      <c r="F299" s="23">
        <v>15890835</v>
      </c>
      <c r="H299">
        <f t="shared" ref="H299:H337" si="1858">B299</f>
        <v>298</v>
      </c>
      <c r="I299" s="324">
        <v>44174</v>
      </c>
      <c r="J299" s="37">
        <f t="shared" ref="J299:J337" si="1859">C299-C298</f>
        <v>14595</v>
      </c>
      <c r="K299" s="204">
        <f t="shared" ref="K299:K337" si="1860">J299/C298</f>
        <v>6.3192186077282806E-3</v>
      </c>
      <c r="L299" s="205">
        <f t="shared" ref="L299:L337" si="1861">C299</f>
        <v>2324216</v>
      </c>
      <c r="M299" s="37">
        <f t="shared" ref="M299:M337" si="1862">D299-D298</f>
        <v>12626</v>
      </c>
      <c r="N299" s="204">
        <f t="shared" ref="N299:N337" si="1863">M299/D298</f>
        <v>7.1915728845919442E-3</v>
      </c>
      <c r="O299" s="205">
        <f t="shared" ref="O299:O337" si="1864">D299</f>
        <v>1768292</v>
      </c>
      <c r="P299" s="134">
        <f t="shared" ref="P299:P337" si="1865">E299-E298</f>
        <v>670</v>
      </c>
      <c r="Q299" s="206">
        <f t="shared" ref="Q299:Q337" si="1866">P299/E298</f>
        <v>1.729210757239457E-2</v>
      </c>
      <c r="R299" s="205">
        <f t="shared" ref="R299:R337" si="1867">E299</f>
        <v>39416</v>
      </c>
      <c r="S299" s="134">
        <f t="shared" ref="S299:S337" si="1868">F299-F298</f>
        <v>227883</v>
      </c>
      <c r="T299" s="207">
        <f t="shared" ref="T299:T337" si="1869">S299/F298</f>
        <v>1.454917310606583E-2</v>
      </c>
      <c r="U299" s="275">
        <f t="shared" si="1857"/>
        <v>15890835</v>
      </c>
      <c r="Z299" s="272"/>
      <c r="AA299" s="68">
        <f t="shared" ref="AA299:AA330" si="1870">B299</f>
        <v>298</v>
      </c>
      <c r="AB299" s="69">
        <v>44174</v>
      </c>
      <c r="AC299" s="134">
        <f t="shared" ref="AC299:AC330" si="1871">C299-C298</f>
        <v>14595</v>
      </c>
      <c r="AD299" s="193">
        <f t="shared" ref="AD299:AD330" si="1872">AC299/C298</f>
        <v>6.3192186077282806E-3</v>
      </c>
      <c r="AE299" s="134">
        <f t="shared" ref="AE299:AE330" si="1873">D299-D298</f>
        <v>12626</v>
      </c>
      <c r="AF299" s="193">
        <f t="shared" ref="AF299:AF330" si="1874">AE299/D298</f>
        <v>7.1915728845919442E-3</v>
      </c>
      <c r="AG299" s="134">
        <f t="shared" ref="AG299:AG330" si="1875">E299-E298</f>
        <v>670</v>
      </c>
      <c r="AH299" s="193">
        <f t="shared" ref="AH299:AH330" si="1876">AG299/E298</f>
        <v>1.729210757239457E-2</v>
      </c>
      <c r="AI299" s="134">
        <f t="shared" ref="AI299:AI330" si="1877">F299-F298</f>
        <v>227883</v>
      </c>
      <c r="AJ299" s="193">
        <f t="shared" ref="AJ299:AJ330" si="1878">AI299/F298</f>
        <v>1.454917310606583E-2</v>
      </c>
    </row>
    <row r="300" spans="1:36" x14ac:dyDescent="0.3">
      <c r="A300" s="323">
        <v>44175</v>
      </c>
      <c r="B300" s="18">
        <f t="shared" si="1831"/>
        <v>299</v>
      </c>
      <c r="C300" s="10">
        <v>2337966</v>
      </c>
      <c r="D300" s="10">
        <v>1785152</v>
      </c>
      <c r="E300" s="23">
        <v>40098</v>
      </c>
      <c r="F300" s="23">
        <v>16119336</v>
      </c>
      <c r="H300">
        <f t="shared" si="1858"/>
        <v>299</v>
      </c>
      <c r="I300" s="324">
        <v>44175</v>
      </c>
      <c r="J300" s="37">
        <f t="shared" si="1859"/>
        <v>13750</v>
      </c>
      <c r="K300" s="204">
        <f t="shared" si="1860"/>
        <v>5.9159733862945612E-3</v>
      </c>
      <c r="L300" s="205">
        <f t="shared" si="1861"/>
        <v>2337966</v>
      </c>
      <c r="M300" s="37">
        <f t="shared" si="1862"/>
        <v>16860</v>
      </c>
      <c r="N300" s="204">
        <f t="shared" si="1863"/>
        <v>9.5346243719928604E-3</v>
      </c>
      <c r="O300" s="205">
        <f t="shared" si="1864"/>
        <v>1785152</v>
      </c>
      <c r="P300" s="134">
        <f t="shared" si="1865"/>
        <v>682</v>
      </c>
      <c r="Q300" s="206">
        <f t="shared" si="1866"/>
        <v>1.7302618226101074E-2</v>
      </c>
      <c r="R300" s="205">
        <f t="shared" si="1867"/>
        <v>40098</v>
      </c>
      <c r="S300" s="134">
        <f t="shared" si="1868"/>
        <v>228501</v>
      </c>
      <c r="T300" s="207">
        <f t="shared" si="1869"/>
        <v>1.4379420590547948E-2</v>
      </c>
      <c r="U300" s="275">
        <f t="shared" si="1857"/>
        <v>16119336</v>
      </c>
      <c r="Z300" s="272"/>
      <c r="AA300" s="68">
        <f t="shared" si="1870"/>
        <v>299</v>
      </c>
      <c r="AB300" s="69">
        <v>44175</v>
      </c>
      <c r="AC300" s="134">
        <f t="shared" si="1871"/>
        <v>13750</v>
      </c>
      <c r="AD300" s="193">
        <f t="shared" si="1872"/>
        <v>5.9159733862945612E-3</v>
      </c>
      <c r="AE300" s="134">
        <f t="shared" si="1873"/>
        <v>16860</v>
      </c>
      <c r="AF300" s="193">
        <f t="shared" si="1874"/>
        <v>9.5346243719928604E-3</v>
      </c>
      <c r="AG300" s="134">
        <f t="shared" si="1875"/>
        <v>682</v>
      </c>
      <c r="AH300" s="193">
        <f t="shared" si="1876"/>
        <v>1.7302618226101074E-2</v>
      </c>
      <c r="AI300" s="134">
        <f t="shared" si="1877"/>
        <v>228501</v>
      </c>
      <c r="AJ300" s="193">
        <f t="shared" si="1878"/>
        <v>1.4379420590547948E-2</v>
      </c>
    </row>
    <row r="301" spans="1:36" x14ac:dyDescent="0.3">
      <c r="A301" s="323">
        <v>44176</v>
      </c>
      <c r="B301" s="18">
        <f t="shared" si="1831"/>
        <v>300</v>
      </c>
      <c r="C301" s="10">
        <v>2351372</v>
      </c>
      <c r="D301" s="10">
        <v>1803668</v>
      </c>
      <c r="E301" s="23">
        <v>40786</v>
      </c>
      <c r="F301" s="23">
        <v>16367097</v>
      </c>
      <c r="H301">
        <f t="shared" si="1858"/>
        <v>300</v>
      </c>
      <c r="I301" s="324">
        <v>44176</v>
      </c>
      <c r="J301" s="37">
        <f t="shared" si="1859"/>
        <v>13406</v>
      </c>
      <c r="K301" s="204">
        <f t="shared" si="1860"/>
        <v>5.7340440365685388E-3</v>
      </c>
      <c r="L301" s="205">
        <f t="shared" si="1861"/>
        <v>2351372</v>
      </c>
      <c r="M301" s="37">
        <f t="shared" si="1862"/>
        <v>18516</v>
      </c>
      <c r="N301" s="204">
        <f t="shared" si="1863"/>
        <v>1.0372226006524935E-2</v>
      </c>
      <c r="O301" s="205">
        <f t="shared" si="1864"/>
        <v>1803668</v>
      </c>
      <c r="P301" s="134">
        <f t="shared" si="1865"/>
        <v>688</v>
      </c>
      <c r="Q301" s="206">
        <f t="shared" si="1866"/>
        <v>1.7157962990672852E-2</v>
      </c>
      <c r="R301" s="205">
        <f t="shared" si="1867"/>
        <v>40786</v>
      </c>
      <c r="S301" s="134">
        <f t="shared" si="1868"/>
        <v>247761</v>
      </c>
      <c r="T301" s="207">
        <f t="shared" si="1869"/>
        <v>1.5370422205976723E-2</v>
      </c>
      <c r="U301" s="275">
        <f t="shared" si="1857"/>
        <v>16367097</v>
      </c>
      <c r="Z301" s="272"/>
      <c r="AA301" s="68">
        <f t="shared" si="1870"/>
        <v>300</v>
      </c>
      <c r="AB301" s="69">
        <v>44176</v>
      </c>
      <c r="AC301" s="134">
        <f t="shared" si="1871"/>
        <v>13406</v>
      </c>
      <c r="AD301" s="193">
        <f t="shared" si="1872"/>
        <v>5.7340440365685388E-3</v>
      </c>
      <c r="AE301" s="134">
        <f t="shared" si="1873"/>
        <v>18516</v>
      </c>
      <c r="AF301" s="193">
        <f t="shared" si="1874"/>
        <v>1.0372226006524935E-2</v>
      </c>
      <c r="AG301" s="134">
        <f t="shared" si="1875"/>
        <v>688</v>
      </c>
      <c r="AH301" s="193">
        <f t="shared" si="1876"/>
        <v>1.7157962990672852E-2</v>
      </c>
      <c r="AI301" s="134">
        <f t="shared" si="1877"/>
        <v>247761</v>
      </c>
      <c r="AJ301" s="193">
        <f t="shared" si="1878"/>
        <v>1.5370422205976723E-2</v>
      </c>
    </row>
    <row r="302" spans="1:36" x14ac:dyDescent="0.3">
      <c r="A302" s="323">
        <v>44177</v>
      </c>
      <c r="B302" s="18">
        <f t="shared" si="1831"/>
        <v>301</v>
      </c>
      <c r="C302" s="10">
        <v>2365319</v>
      </c>
      <c r="D302" s="10">
        <v>1823370</v>
      </c>
      <c r="E302" s="23">
        <v>41736</v>
      </c>
      <c r="F302" s="23">
        <v>16590337</v>
      </c>
      <c r="H302">
        <f t="shared" si="1858"/>
        <v>301</v>
      </c>
      <c r="I302" s="324">
        <v>44177</v>
      </c>
      <c r="J302" s="37">
        <f t="shared" si="1859"/>
        <v>13947</v>
      </c>
      <c r="K302" s="204">
        <f t="shared" si="1860"/>
        <v>5.9314306711145664E-3</v>
      </c>
      <c r="L302" s="205">
        <f t="shared" si="1861"/>
        <v>2365319</v>
      </c>
      <c r="M302" s="37">
        <f t="shared" si="1862"/>
        <v>19702</v>
      </c>
      <c r="N302" s="204">
        <f t="shared" si="1863"/>
        <v>1.0923296305084972E-2</v>
      </c>
      <c r="O302" s="205">
        <f t="shared" si="1864"/>
        <v>1823370</v>
      </c>
      <c r="P302" s="134">
        <f t="shared" si="1865"/>
        <v>950</v>
      </c>
      <c r="Q302" s="206">
        <f t="shared" si="1866"/>
        <v>2.3292306183494337E-2</v>
      </c>
      <c r="R302" s="205">
        <f t="shared" si="1867"/>
        <v>41736</v>
      </c>
      <c r="S302" s="134">
        <f t="shared" si="1868"/>
        <v>223240</v>
      </c>
      <c r="T302" s="207">
        <f t="shared" si="1869"/>
        <v>1.3639559904850567E-2</v>
      </c>
      <c r="U302" s="275">
        <f t="shared" si="1857"/>
        <v>16590337</v>
      </c>
      <c r="Z302" s="272"/>
      <c r="AA302" s="68">
        <f t="shared" si="1870"/>
        <v>301</v>
      </c>
      <c r="AB302" s="69">
        <v>44177</v>
      </c>
      <c r="AC302" s="134">
        <f t="shared" si="1871"/>
        <v>13947</v>
      </c>
      <c r="AD302" s="193">
        <f t="shared" si="1872"/>
        <v>5.9314306711145664E-3</v>
      </c>
      <c r="AE302" s="134">
        <f t="shared" si="1873"/>
        <v>19702</v>
      </c>
      <c r="AF302" s="193">
        <f t="shared" si="1874"/>
        <v>1.0923296305084972E-2</v>
      </c>
      <c r="AG302" s="134">
        <f t="shared" si="1875"/>
        <v>950</v>
      </c>
      <c r="AH302" s="193">
        <f t="shared" si="1876"/>
        <v>2.3292306183494337E-2</v>
      </c>
      <c r="AI302" s="134">
        <f t="shared" si="1877"/>
        <v>223240</v>
      </c>
      <c r="AJ302" s="193">
        <f t="shared" si="1878"/>
        <v>1.3639559904850567E-2</v>
      </c>
    </row>
    <row r="303" spans="1:36" x14ac:dyDescent="0.3">
      <c r="A303" s="323">
        <v>44178</v>
      </c>
      <c r="B303" s="18">
        <f t="shared" si="1831"/>
        <v>302</v>
      </c>
      <c r="C303" s="10">
        <v>2376852</v>
      </c>
      <c r="D303" s="10">
        <v>1841165</v>
      </c>
      <c r="E303" s="23">
        <v>42766</v>
      </c>
      <c r="F303" s="23">
        <v>16784986</v>
      </c>
      <c r="H303">
        <f t="shared" si="1858"/>
        <v>302</v>
      </c>
      <c r="I303" s="324">
        <v>44178</v>
      </c>
      <c r="J303" s="37">
        <f t="shared" si="1859"/>
        <v>11533</v>
      </c>
      <c r="K303" s="204">
        <f t="shared" si="1860"/>
        <v>4.8758750933806392E-3</v>
      </c>
      <c r="L303" s="205">
        <f t="shared" si="1861"/>
        <v>2376852</v>
      </c>
      <c r="M303" s="37">
        <f t="shared" si="1862"/>
        <v>17795</v>
      </c>
      <c r="N303" s="204">
        <f t="shared" si="1863"/>
        <v>9.759401547683684E-3</v>
      </c>
      <c r="O303" s="205">
        <f t="shared" si="1864"/>
        <v>1841165</v>
      </c>
      <c r="P303" s="134">
        <f t="shared" si="1865"/>
        <v>1030</v>
      </c>
      <c r="Q303" s="206">
        <f t="shared" si="1866"/>
        <v>2.4678934253402337E-2</v>
      </c>
      <c r="R303" s="205">
        <f t="shared" si="1867"/>
        <v>42766</v>
      </c>
      <c r="S303" s="134">
        <f t="shared" si="1868"/>
        <v>194649</v>
      </c>
      <c r="T303" s="207">
        <f t="shared" si="1869"/>
        <v>1.1732673061433292E-2</v>
      </c>
      <c r="U303" s="275">
        <f t="shared" si="1857"/>
        <v>16784986</v>
      </c>
      <c r="Z303" s="272"/>
      <c r="AA303" s="68">
        <f t="shared" si="1870"/>
        <v>302</v>
      </c>
      <c r="AB303" s="69">
        <v>44178</v>
      </c>
      <c r="AC303" s="134">
        <f t="shared" si="1871"/>
        <v>11533</v>
      </c>
      <c r="AD303" s="193">
        <f t="shared" si="1872"/>
        <v>4.8758750933806392E-3</v>
      </c>
      <c r="AE303" s="134">
        <f t="shared" si="1873"/>
        <v>17795</v>
      </c>
      <c r="AF303" s="193">
        <f t="shared" si="1874"/>
        <v>9.759401547683684E-3</v>
      </c>
      <c r="AG303" s="134">
        <f t="shared" si="1875"/>
        <v>1030</v>
      </c>
      <c r="AH303" s="193">
        <f t="shared" si="1876"/>
        <v>2.4678934253402337E-2</v>
      </c>
      <c r="AI303" s="134">
        <f t="shared" si="1877"/>
        <v>194649</v>
      </c>
      <c r="AJ303" s="193">
        <f t="shared" si="1878"/>
        <v>1.1732673061433292E-2</v>
      </c>
    </row>
    <row r="304" spans="1:36" x14ac:dyDescent="0.3">
      <c r="A304" s="323">
        <v>44179</v>
      </c>
      <c r="B304" s="18">
        <f t="shared" si="1831"/>
        <v>303</v>
      </c>
      <c r="C304" s="10">
        <v>2379915</v>
      </c>
      <c r="D304" s="10">
        <v>1853114</v>
      </c>
      <c r="E304" s="23">
        <v>43484</v>
      </c>
      <c r="F304" s="23">
        <v>16986399</v>
      </c>
      <c r="H304">
        <f t="shared" si="1858"/>
        <v>303</v>
      </c>
      <c r="I304" s="324">
        <v>44179</v>
      </c>
      <c r="J304" s="37">
        <f t="shared" si="1859"/>
        <v>3063</v>
      </c>
      <c r="K304" s="204">
        <f t="shared" si="1860"/>
        <v>1.2886793119638918E-3</v>
      </c>
      <c r="L304" s="205">
        <f t="shared" si="1861"/>
        <v>2379915</v>
      </c>
      <c r="M304" s="37">
        <f t="shared" si="1862"/>
        <v>11949</v>
      </c>
      <c r="N304" s="204">
        <f t="shared" si="1863"/>
        <v>6.4899126368359161E-3</v>
      </c>
      <c r="O304" s="205">
        <f t="shared" si="1864"/>
        <v>1853114</v>
      </c>
      <c r="P304" s="134">
        <f t="shared" si="1865"/>
        <v>718</v>
      </c>
      <c r="Q304" s="206">
        <f t="shared" si="1866"/>
        <v>1.678903802085769E-2</v>
      </c>
      <c r="R304" s="205">
        <f t="shared" si="1867"/>
        <v>43484</v>
      </c>
      <c r="S304" s="134">
        <f t="shared" si="1868"/>
        <v>201413</v>
      </c>
      <c r="T304" s="207">
        <f t="shared" si="1869"/>
        <v>1.1999592969574119E-2</v>
      </c>
      <c r="U304" s="275">
        <f t="shared" si="1857"/>
        <v>16986399</v>
      </c>
      <c r="Z304" s="272"/>
      <c r="AA304" s="68">
        <f t="shared" si="1870"/>
        <v>303</v>
      </c>
      <c r="AB304" s="69">
        <v>44179</v>
      </c>
      <c r="AC304" s="134">
        <f t="shared" si="1871"/>
        <v>3063</v>
      </c>
      <c r="AD304" s="193">
        <f t="shared" si="1872"/>
        <v>1.2886793119638918E-3</v>
      </c>
      <c r="AE304" s="134">
        <f t="shared" si="1873"/>
        <v>11949</v>
      </c>
      <c r="AF304" s="193">
        <f t="shared" si="1874"/>
        <v>6.4899126368359161E-3</v>
      </c>
      <c r="AG304" s="134">
        <f t="shared" si="1875"/>
        <v>718</v>
      </c>
      <c r="AH304" s="193">
        <f t="shared" si="1876"/>
        <v>1.678903802085769E-2</v>
      </c>
      <c r="AI304" s="134">
        <f t="shared" si="1877"/>
        <v>201413</v>
      </c>
      <c r="AJ304" s="193">
        <f t="shared" si="1878"/>
        <v>1.1999592969574119E-2</v>
      </c>
    </row>
    <row r="305" spans="1:36" x14ac:dyDescent="0.3">
      <c r="A305" s="323">
        <v>44180</v>
      </c>
      <c r="B305" s="18">
        <f t="shared" si="1831"/>
        <v>304</v>
      </c>
      <c r="C305" s="10">
        <v>2391447</v>
      </c>
      <c r="D305" s="10">
        <v>1867795</v>
      </c>
      <c r="E305" s="23">
        <v>44364</v>
      </c>
      <c r="F305" s="23">
        <v>17189630</v>
      </c>
      <c r="H305">
        <f t="shared" si="1858"/>
        <v>304</v>
      </c>
      <c r="I305" s="324">
        <v>44180</v>
      </c>
      <c r="J305" s="37">
        <f t="shared" si="1859"/>
        <v>11532</v>
      </c>
      <c r="K305" s="204">
        <f t="shared" si="1860"/>
        <v>4.8455512066607424E-3</v>
      </c>
      <c r="L305" s="205">
        <f t="shared" si="1861"/>
        <v>2391447</v>
      </c>
      <c r="M305" s="37">
        <f t="shared" si="1862"/>
        <v>14681</v>
      </c>
      <c r="N305" s="204">
        <f t="shared" si="1863"/>
        <v>7.9223404496431404E-3</v>
      </c>
      <c r="O305" s="205">
        <f t="shared" si="1864"/>
        <v>1867795</v>
      </c>
      <c r="P305" s="134">
        <f t="shared" si="1865"/>
        <v>880</v>
      </c>
      <c r="Q305" s="206">
        <f t="shared" si="1866"/>
        <v>2.0237328672615216E-2</v>
      </c>
      <c r="R305" s="205">
        <f t="shared" si="1867"/>
        <v>44364</v>
      </c>
      <c r="S305" s="134">
        <f t="shared" si="1868"/>
        <v>203231</v>
      </c>
      <c r="T305" s="207">
        <f t="shared" si="1869"/>
        <v>1.1964336879170211E-2</v>
      </c>
      <c r="U305" s="275">
        <f t="shared" si="1857"/>
        <v>17189630</v>
      </c>
      <c r="Z305" s="272"/>
      <c r="AA305" s="68">
        <f t="shared" si="1870"/>
        <v>304</v>
      </c>
      <c r="AB305" s="69">
        <v>44180</v>
      </c>
      <c r="AC305" s="134">
        <f t="shared" si="1871"/>
        <v>11532</v>
      </c>
      <c r="AD305" s="193">
        <f t="shared" si="1872"/>
        <v>4.8455512066607424E-3</v>
      </c>
      <c r="AE305" s="134">
        <f t="shared" si="1873"/>
        <v>14681</v>
      </c>
      <c r="AF305" s="193">
        <f t="shared" si="1874"/>
        <v>7.9223404496431404E-3</v>
      </c>
      <c r="AG305" s="134">
        <f t="shared" si="1875"/>
        <v>880</v>
      </c>
      <c r="AH305" s="193">
        <f t="shared" si="1876"/>
        <v>2.0237328672615216E-2</v>
      </c>
      <c r="AI305" s="134">
        <f t="shared" si="1877"/>
        <v>203231</v>
      </c>
      <c r="AJ305" s="193">
        <f t="shared" si="1878"/>
        <v>1.1964336879170211E-2</v>
      </c>
    </row>
    <row r="306" spans="1:36" x14ac:dyDescent="0.3">
      <c r="A306" s="323">
        <v>44181</v>
      </c>
      <c r="B306" s="18">
        <f t="shared" si="1831"/>
        <v>305</v>
      </c>
      <c r="C306" s="10">
        <v>2409062</v>
      </c>
      <c r="D306" s="10">
        <v>1885195</v>
      </c>
      <c r="E306" s="23">
        <v>45439</v>
      </c>
      <c r="F306" s="23">
        <v>17441633</v>
      </c>
      <c r="H306">
        <f t="shared" si="1858"/>
        <v>305</v>
      </c>
      <c r="I306" s="324">
        <v>44181</v>
      </c>
      <c r="J306" s="37">
        <f t="shared" si="1859"/>
        <v>17615</v>
      </c>
      <c r="K306" s="204">
        <f t="shared" si="1860"/>
        <v>7.3658333218340191E-3</v>
      </c>
      <c r="L306" s="205">
        <f t="shared" si="1861"/>
        <v>2409062</v>
      </c>
      <c r="M306" s="37">
        <f t="shared" si="1862"/>
        <v>17400</v>
      </c>
      <c r="N306" s="204">
        <f t="shared" si="1863"/>
        <v>9.3157975045441276E-3</v>
      </c>
      <c r="O306" s="205">
        <f t="shared" si="1864"/>
        <v>1885195</v>
      </c>
      <c r="P306" s="134">
        <f t="shared" si="1865"/>
        <v>1075</v>
      </c>
      <c r="Q306" s="206">
        <f t="shared" si="1866"/>
        <v>2.4231358759354431E-2</v>
      </c>
      <c r="R306" s="205">
        <f t="shared" si="1867"/>
        <v>45439</v>
      </c>
      <c r="S306" s="134">
        <f t="shared" si="1868"/>
        <v>252003</v>
      </c>
      <c r="T306" s="207">
        <f t="shared" si="1869"/>
        <v>1.4660175931651816E-2</v>
      </c>
      <c r="U306" s="275">
        <f t="shared" si="1857"/>
        <v>17441633</v>
      </c>
      <c r="Z306" s="272"/>
      <c r="AA306" s="68">
        <f t="shared" si="1870"/>
        <v>305</v>
      </c>
      <c r="AB306" s="69">
        <v>44181</v>
      </c>
      <c r="AC306" s="134">
        <f t="shared" si="1871"/>
        <v>17615</v>
      </c>
      <c r="AD306" s="193">
        <f t="shared" si="1872"/>
        <v>7.3658333218340191E-3</v>
      </c>
      <c r="AE306" s="134">
        <f t="shared" si="1873"/>
        <v>17400</v>
      </c>
      <c r="AF306" s="193">
        <f t="shared" si="1874"/>
        <v>9.3157975045441276E-3</v>
      </c>
      <c r="AG306" s="134">
        <f t="shared" si="1875"/>
        <v>1075</v>
      </c>
      <c r="AH306" s="193">
        <f t="shared" si="1876"/>
        <v>2.4231358759354431E-2</v>
      </c>
      <c r="AI306" s="134">
        <f t="shared" si="1877"/>
        <v>252003</v>
      </c>
      <c r="AJ306" s="193">
        <f t="shared" si="1878"/>
        <v>1.4660175931651816E-2</v>
      </c>
    </row>
    <row r="307" spans="1:36" x14ac:dyDescent="0.3">
      <c r="A307" s="323">
        <v>44182</v>
      </c>
      <c r="B307" s="18">
        <f t="shared" si="1831"/>
        <v>306</v>
      </c>
      <c r="C307" s="10">
        <v>2427316</v>
      </c>
      <c r="D307" s="10">
        <v>1903302</v>
      </c>
      <c r="E307" s="23">
        <v>46453</v>
      </c>
      <c r="F307" s="23">
        <v>17681069</v>
      </c>
      <c r="H307">
        <f t="shared" si="1858"/>
        <v>306</v>
      </c>
      <c r="I307" s="324">
        <v>44182</v>
      </c>
      <c r="J307" s="37">
        <f t="shared" si="1859"/>
        <v>18254</v>
      </c>
      <c r="K307" s="204">
        <f t="shared" si="1860"/>
        <v>7.577223002147724E-3</v>
      </c>
      <c r="L307" s="205">
        <f t="shared" si="1861"/>
        <v>2427316</v>
      </c>
      <c r="M307" s="37">
        <f t="shared" si="1862"/>
        <v>18107</v>
      </c>
      <c r="N307" s="204">
        <f t="shared" si="1863"/>
        <v>9.6048419394280174E-3</v>
      </c>
      <c r="O307" s="205">
        <f t="shared" si="1864"/>
        <v>1903302</v>
      </c>
      <c r="P307" s="134">
        <f t="shared" si="1865"/>
        <v>1014</v>
      </c>
      <c r="Q307" s="206">
        <f t="shared" si="1866"/>
        <v>2.2315631946125576E-2</v>
      </c>
      <c r="R307" s="205">
        <f t="shared" si="1867"/>
        <v>46453</v>
      </c>
      <c r="S307" s="134">
        <f t="shared" si="1868"/>
        <v>239436</v>
      </c>
      <c r="T307" s="207">
        <f t="shared" si="1869"/>
        <v>1.3727843029376893E-2</v>
      </c>
      <c r="U307" s="275">
        <f t="shared" si="1857"/>
        <v>17681069</v>
      </c>
      <c r="Z307" s="272"/>
      <c r="AA307" s="68">
        <f t="shared" si="1870"/>
        <v>306</v>
      </c>
      <c r="AB307" s="69">
        <v>44182</v>
      </c>
      <c r="AC307" s="134">
        <f t="shared" si="1871"/>
        <v>18254</v>
      </c>
      <c r="AD307" s="193">
        <f t="shared" si="1872"/>
        <v>7.577223002147724E-3</v>
      </c>
      <c r="AE307" s="134">
        <f t="shared" si="1873"/>
        <v>18107</v>
      </c>
      <c r="AF307" s="193">
        <f t="shared" si="1874"/>
        <v>9.6048419394280174E-3</v>
      </c>
      <c r="AG307" s="134">
        <f t="shared" si="1875"/>
        <v>1014</v>
      </c>
      <c r="AH307" s="193">
        <f t="shared" si="1876"/>
        <v>2.2315631946125576E-2</v>
      </c>
      <c r="AI307" s="134">
        <f t="shared" si="1877"/>
        <v>239436</v>
      </c>
      <c r="AJ307" s="193">
        <f t="shared" si="1878"/>
        <v>1.3727843029376893E-2</v>
      </c>
    </row>
    <row r="308" spans="1:36" x14ac:dyDescent="0.3">
      <c r="A308" s="323">
        <v>44183</v>
      </c>
      <c r="B308" s="18">
        <f t="shared" si="1831"/>
        <v>307</v>
      </c>
      <c r="C308" s="10">
        <v>2442990</v>
      </c>
      <c r="D308" s="10">
        <v>1921261</v>
      </c>
      <c r="E308" s="23">
        <v>47517</v>
      </c>
      <c r="F308" s="23">
        <v>17937263</v>
      </c>
      <c r="H308">
        <f t="shared" si="1858"/>
        <v>307</v>
      </c>
      <c r="I308" s="324">
        <v>44183</v>
      </c>
      <c r="J308" s="37">
        <f t="shared" si="1859"/>
        <v>15674</v>
      </c>
      <c r="K308" s="204">
        <f t="shared" si="1860"/>
        <v>6.4573380639356389E-3</v>
      </c>
      <c r="L308" s="205">
        <f t="shared" si="1861"/>
        <v>2442990</v>
      </c>
      <c r="M308" s="37">
        <f t="shared" si="1862"/>
        <v>17959</v>
      </c>
      <c r="N308" s="204">
        <f t="shared" si="1863"/>
        <v>9.4357069976283327E-3</v>
      </c>
      <c r="O308" s="205">
        <f t="shared" si="1864"/>
        <v>1921261</v>
      </c>
      <c r="P308" s="134">
        <f t="shared" si="1865"/>
        <v>1064</v>
      </c>
      <c r="Q308" s="206">
        <f t="shared" si="1866"/>
        <v>2.2904871590640002E-2</v>
      </c>
      <c r="R308" s="205">
        <f t="shared" si="1867"/>
        <v>47517</v>
      </c>
      <c r="S308" s="134">
        <f t="shared" si="1868"/>
        <v>256194</v>
      </c>
      <c r="T308" s="207">
        <f t="shared" si="1869"/>
        <v>1.4489734755291098E-2</v>
      </c>
      <c r="U308" s="275">
        <f t="shared" si="1857"/>
        <v>17937263</v>
      </c>
      <c r="Z308" s="272"/>
      <c r="AA308" s="68">
        <f t="shared" si="1870"/>
        <v>307</v>
      </c>
      <c r="AB308" s="69">
        <v>44183</v>
      </c>
      <c r="AC308" s="134">
        <f t="shared" si="1871"/>
        <v>15674</v>
      </c>
      <c r="AD308" s="193">
        <f t="shared" si="1872"/>
        <v>6.4573380639356389E-3</v>
      </c>
      <c r="AE308" s="134">
        <f t="shared" si="1873"/>
        <v>17959</v>
      </c>
      <c r="AF308" s="193">
        <f t="shared" si="1874"/>
        <v>9.4357069976283327E-3</v>
      </c>
      <c r="AG308" s="134">
        <f t="shared" si="1875"/>
        <v>1064</v>
      </c>
      <c r="AH308" s="193">
        <f t="shared" si="1876"/>
        <v>2.2904871590640002E-2</v>
      </c>
      <c r="AI308" s="134">
        <f t="shared" si="1877"/>
        <v>256194</v>
      </c>
      <c r="AJ308" s="193">
        <f t="shared" si="1878"/>
        <v>1.4489734755291098E-2</v>
      </c>
    </row>
    <row r="309" spans="1:36" x14ac:dyDescent="0.3">
      <c r="A309" s="323">
        <v>44184</v>
      </c>
      <c r="B309" s="18">
        <f t="shared" si="1831"/>
        <v>308</v>
      </c>
      <c r="C309" s="10">
        <v>2460555</v>
      </c>
      <c r="D309" s="10">
        <v>1937528</v>
      </c>
      <c r="E309" s="23">
        <v>48570</v>
      </c>
      <c r="F309" s="23">
        <v>18135706</v>
      </c>
      <c r="H309">
        <f t="shared" si="1858"/>
        <v>308</v>
      </c>
      <c r="I309" s="324">
        <v>44184</v>
      </c>
      <c r="J309" s="37">
        <f t="shared" si="1859"/>
        <v>17565</v>
      </c>
      <c r="K309" s="204">
        <f t="shared" si="1860"/>
        <v>7.1899598442891699E-3</v>
      </c>
      <c r="L309" s="205">
        <f t="shared" si="1861"/>
        <v>2460555</v>
      </c>
      <c r="M309" s="37">
        <f t="shared" si="1862"/>
        <v>16267</v>
      </c>
      <c r="N309" s="204">
        <f t="shared" si="1863"/>
        <v>8.4668350630133019E-3</v>
      </c>
      <c r="O309" s="205">
        <f t="shared" si="1864"/>
        <v>1937528</v>
      </c>
      <c r="P309" s="134">
        <f t="shared" si="1865"/>
        <v>1053</v>
      </c>
      <c r="Q309" s="206">
        <f t="shared" si="1866"/>
        <v>2.2160489929919817E-2</v>
      </c>
      <c r="R309" s="205">
        <f t="shared" si="1867"/>
        <v>48570</v>
      </c>
      <c r="S309" s="134">
        <f t="shared" si="1868"/>
        <v>198443</v>
      </c>
      <c r="T309" s="207">
        <f t="shared" si="1869"/>
        <v>1.1063170562866809E-2</v>
      </c>
      <c r="U309" s="275">
        <f t="shared" si="1857"/>
        <v>18135706</v>
      </c>
      <c r="Z309" s="272"/>
      <c r="AA309" s="68">
        <f t="shared" si="1870"/>
        <v>308</v>
      </c>
      <c r="AB309" s="69">
        <v>44184</v>
      </c>
      <c r="AC309" s="134">
        <f t="shared" si="1871"/>
        <v>17565</v>
      </c>
      <c r="AD309" s="193">
        <f t="shared" si="1872"/>
        <v>7.1899598442891699E-3</v>
      </c>
      <c r="AE309" s="134">
        <f t="shared" si="1873"/>
        <v>16267</v>
      </c>
      <c r="AF309" s="193">
        <f t="shared" si="1874"/>
        <v>8.4668350630133019E-3</v>
      </c>
      <c r="AG309" s="134">
        <f t="shared" si="1875"/>
        <v>1053</v>
      </c>
      <c r="AH309" s="193">
        <f t="shared" si="1876"/>
        <v>2.2160489929919817E-2</v>
      </c>
      <c r="AI309" s="134">
        <f t="shared" si="1877"/>
        <v>198443</v>
      </c>
      <c r="AJ309" s="193">
        <f t="shared" si="1878"/>
        <v>1.1063170562866809E-2</v>
      </c>
    </row>
    <row r="310" spans="1:36" x14ac:dyDescent="0.3">
      <c r="A310" s="323">
        <v>44185</v>
      </c>
      <c r="B310" s="18">
        <f t="shared" si="1831"/>
        <v>309</v>
      </c>
      <c r="C310" s="10">
        <v>2473354</v>
      </c>
      <c r="D310" s="10">
        <v>1952602</v>
      </c>
      <c r="E310" s="23">
        <v>49665</v>
      </c>
      <c r="F310" s="23">
        <v>18325658</v>
      </c>
      <c r="H310">
        <f t="shared" si="1858"/>
        <v>309</v>
      </c>
      <c r="I310" s="324">
        <v>44185</v>
      </c>
      <c r="J310" s="37">
        <f t="shared" si="1859"/>
        <v>12799</v>
      </c>
      <c r="K310" s="204">
        <f t="shared" si="1860"/>
        <v>5.2016719805084623E-3</v>
      </c>
      <c r="L310" s="205">
        <f t="shared" si="1861"/>
        <v>2473354</v>
      </c>
      <c r="M310" s="37">
        <f t="shared" si="1862"/>
        <v>15074</v>
      </c>
      <c r="N310" s="204">
        <f t="shared" si="1863"/>
        <v>7.7800165984698031E-3</v>
      </c>
      <c r="O310" s="205">
        <f t="shared" si="1864"/>
        <v>1952602</v>
      </c>
      <c r="P310" s="134">
        <f t="shared" si="1865"/>
        <v>1095</v>
      </c>
      <c r="Q310" s="206">
        <f t="shared" si="1866"/>
        <v>2.2544780728844967E-2</v>
      </c>
      <c r="R310" s="205">
        <f t="shared" si="1867"/>
        <v>49665</v>
      </c>
      <c r="S310" s="134">
        <f t="shared" si="1868"/>
        <v>189952</v>
      </c>
      <c r="T310" s="207">
        <f t="shared" si="1869"/>
        <v>1.0473923650945819E-2</v>
      </c>
      <c r="U310" s="275">
        <f t="shared" si="1857"/>
        <v>18325658</v>
      </c>
      <c r="Z310" s="272"/>
      <c r="AA310" s="68">
        <f t="shared" si="1870"/>
        <v>309</v>
      </c>
      <c r="AB310" s="69">
        <v>44185</v>
      </c>
      <c r="AC310" s="134">
        <f t="shared" si="1871"/>
        <v>12799</v>
      </c>
      <c r="AD310" s="193">
        <f t="shared" si="1872"/>
        <v>5.2016719805084623E-3</v>
      </c>
      <c r="AE310" s="134">
        <f t="shared" si="1873"/>
        <v>15074</v>
      </c>
      <c r="AF310" s="193">
        <f t="shared" si="1874"/>
        <v>7.7800165984698031E-3</v>
      </c>
      <c r="AG310" s="134">
        <f t="shared" si="1875"/>
        <v>1095</v>
      </c>
      <c r="AH310" s="193">
        <f t="shared" si="1876"/>
        <v>2.2544780728844967E-2</v>
      </c>
      <c r="AI310" s="134">
        <f t="shared" si="1877"/>
        <v>189952</v>
      </c>
      <c r="AJ310" s="193">
        <f t="shared" si="1878"/>
        <v>1.0473923650945819E-2</v>
      </c>
    </row>
    <row r="311" spans="1:36" x14ac:dyDescent="0.3">
      <c r="A311" s="323">
        <v>44186</v>
      </c>
      <c r="B311" s="18">
        <f t="shared" si="1831"/>
        <v>310</v>
      </c>
      <c r="C311" s="10">
        <v>2479151</v>
      </c>
      <c r="D311" s="10">
        <v>1963462</v>
      </c>
      <c r="E311" s="23">
        <v>50591</v>
      </c>
      <c r="F311" s="23">
        <v>18527354</v>
      </c>
      <c r="H311">
        <f t="shared" si="1858"/>
        <v>310</v>
      </c>
      <c r="I311" s="324">
        <v>44186</v>
      </c>
      <c r="J311" s="37">
        <f t="shared" si="1859"/>
        <v>5797</v>
      </c>
      <c r="K311" s="204">
        <f t="shared" si="1860"/>
        <v>2.3437809549300263E-3</v>
      </c>
      <c r="L311" s="205">
        <f t="shared" si="1861"/>
        <v>2479151</v>
      </c>
      <c r="M311" s="37">
        <f t="shared" si="1862"/>
        <v>10860</v>
      </c>
      <c r="N311" s="204">
        <f t="shared" si="1863"/>
        <v>5.5618093190522187E-3</v>
      </c>
      <c r="O311" s="205">
        <f t="shared" si="1864"/>
        <v>1963462</v>
      </c>
      <c r="P311" s="134">
        <f t="shared" si="1865"/>
        <v>926</v>
      </c>
      <c r="Q311" s="206">
        <f t="shared" si="1866"/>
        <v>1.8644920970502365E-2</v>
      </c>
      <c r="R311" s="205">
        <f t="shared" si="1867"/>
        <v>50591</v>
      </c>
      <c r="S311" s="134">
        <f t="shared" si="1868"/>
        <v>201696</v>
      </c>
      <c r="T311" s="207">
        <f t="shared" si="1869"/>
        <v>1.1006207798923237E-2</v>
      </c>
      <c r="U311" s="275">
        <f t="shared" si="1857"/>
        <v>18527354</v>
      </c>
      <c r="Z311" s="272"/>
      <c r="AA311" s="68">
        <f t="shared" si="1870"/>
        <v>310</v>
      </c>
      <c r="AB311" s="69">
        <v>44186</v>
      </c>
      <c r="AC311" s="134">
        <f t="shared" si="1871"/>
        <v>5797</v>
      </c>
      <c r="AD311" s="193">
        <f t="shared" si="1872"/>
        <v>2.3437809549300263E-3</v>
      </c>
      <c r="AE311" s="134">
        <f t="shared" si="1873"/>
        <v>10860</v>
      </c>
      <c r="AF311" s="193">
        <f t="shared" si="1874"/>
        <v>5.5618093190522187E-3</v>
      </c>
      <c r="AG311" s="134">
        <f t="shared" si="1875"/>
        <v>926</v>
      </c>
      <c r="AH311" s="193">
        <f t="shared" si="1876"/>
        <v>1.8644920970502365E-2</v>
      </c>
      <c r="AI311" s="134">
        <f t="shared" si="1877"/>
        <v>201696</v>
      </c>
      <c r="AJ311" s="193">
        <f t="shared" si="1878"/>
        <v>1.1006207798923237E-2</v>
      </c>
    </row>
    <row r="312" spans="1:36" x14ac:dyDescent="0.3">
      <c r="A312" s="323">
        <v>44187</v>
      </c>
      <c r="B312" s="18">
        <f t="shared" si="1831"/>
        <v>311</v>
      </c>
      <c r="C312" s="10">
        <v>2490946</v>
      </c>
      <c r="D312" s="10">
        <v>1976756</v>
      </c>
      <c r="E312" s="23">
        <v>51458</v>
      </c>
      <c r="F312" s="23">
        <v>18727008</v>
      </c>
      <c r="H312">
        <f t="shared" si="1858"/>
        <v>311</v>
      </c>
      <c r="I312" s="324">
        <v>44187</v>
      </c>
      <c r="J312" s="37">
        <f t="shared" si="1859"/>
        <v>11795</v>
      </c>
      <c r="K312" s="204">
        <f t="shared" si="1860"/>
        <v>4.7576771241445159E-3</v>
      </c>
      <c r="L312" s="205">
        <f t="shared" si="1861"/>
        <v>2490946</v>
      </c>
      <c r="M312" s="37">
        <f t="shared" si="1862"/>
        <v>13294</v>
      </c>
      <c r="N312" s="204">
        <f t="shared" si="1863"/>
        <v>6.770693805125844E-3</v>
      </c>
      <c r="O312" s="205">
        <f t="shared" si="1864"/>
        <v>1976756</v>
      </c>
      <c r="P312" s="134">
        <f t="shared" si="1865"/>
        <v>867</v>
      </c>
      <c r="Q312" s="206">
        <f t="shared" si="1866"/>
        <v>1.713743551224526E-2</v>
      </c>
      <c r="R312" s="205">
        <f t="shared" si="1867"/>
        <v>51458</v>
      </c>
      <c r="S312" s="134">
        <f t="shared" si="1868"/>
        <v>199654</v>
      </c>
      <c r="T312" s="207">
        <f t="shared" si="1869"/>
        <v>1.0776174514720235E-2</v>
      </c>
      <c r="U312" s="275">
        <f t="shared" si="1857"/>
        <v>18727008</v>
      </c>
      <c r="Z312" s="272"/>
      <c r="AA312" s="68">
        <f t="shared" si="1870"/>
        <v>311</v>
      </c>
      <c r="AB312" s="69">
        <v>44187</v>
      </c>
      <c r="AC312" s="134">
        <f t="shared" si="1871"/>
        <v>11795</v>
      </c>
      <c r="AD312" s="193">
        <f t="shared" si="1872"/>
        <v>4.7576771241445159E-3</v>
      </c>
      <c r="AE312" s="134">
        <f t="shared" si="1873"/>
        <v>13294</v>
      </c>
      <c r="AF312" s="193">
        <f t="shared" si="1874"/>
        <v>6.770693805125844E-3</v>
      </c>
      <c r="AG312" s="134">
        <f t="shared" si="1875"/>
        <v>867</v>
      </c>
      <c r="AH312" s="193">
        <f t="shared" si="1876"/>
        <v>1.713743551224526E-2</v>
      </c>
      <c r="AI312" s="134">
        <f t="shared" si="1877"/>
        <v>199654</v>
      </c>
      <c r="AJ312" s="193">
        <f t="shared" si="1878"/>
        <v>1.0776174514720235E-2</v>
      </c>
    </row>
    <row r="313" spans="1:36" x14ac:dyDescent="0.3">
      <c r="A313" s="323">
        <v>44188</v>
      </c>
      <c r="B313" s="18">
        <f t="shared" si="1831"/>
        <v>312</v>
      </c>
      <c r="C313" s="10">
        <v>2505875</v>
      </c>
      <c r="D313" s="10">
        <v>1991277</v>
      </c>
      <c r="E313" s="23">
        <v>52548</v>
      </c>
      <c r="F313" s="23">
        <v>18960996</v>
      </c>
      <c r="H313">
        <f t="shared" si="1858"/>
        <v>312</v>
      </c>
      <c r="I313" s="324">
        <v>44188</v>
      </c>
      <c r="J313" s="37">
        <f t="shared" si="1859"/>
        <v>14929</v>
      </c>
      <c r="K313" s="204">
        <f t="shared" si="1860"/>
        <v>5.9933053546724815E-3</v>
      </c>
      <c r="L313" s="205">
        <f t="shared" si="1861"/>
        <v>2505875</v>
      </c>
      <c r="M313" s="37">
        <f t="shared" si="1862"/>
        <v>14521</v>
      </c>
      <c r="N313" s="204">
        <f t="shared" si="1863"/>
        <v>7.3458737446604437E-3</v>
      </c>
      <c r="O313" s="205">
        <f t="shared" si="1864"/>
        <v>1991277</v>
      </c>
      <c r="P313" s="134">
        <f t="shared" si="1865"/>
        <v>1090</v>
      </c>
      <c r="Q313" s="206">
        <f t="shared" si="1866"/>
        <v>2.1182323448249059E-2</v>
      </c>
      <c r="R313" s="205">
        <f t="shared" si="1867"/>
        <v>52548</v>
      </c>
      <c r="S313" s="134">
        <f t="shared" si="1868"/>
        <v>233988</v>
      </c>
      <c r="T313" s="207">
        <f t="shared" si="1869"/>
        <v>1.2494681478215848E-2</v>
      </c>
      <c r="U313" s="275">
        <f t="shared" si="1857"/>
        <v>18960996</v>
      </c>
      <c r="Z313" s="272"/>
      <c r="AA313" s="68">
        <f t="shared" si="1870"/>
        <v>312</v>
      </c>
      <c r="AB313" s="69">
        <v>44188</v>
      </c>
      <c r="AC313" s="134">
        <f t="shared" si="1871"/>
        <v>14929</v>
      </c>
      <c r="AD313" s="193">
        <f t="shared" si="1872"/>
        <v>5.9933053546724815E-3</v>
      </c>
      <c r="AE313" s="134">
        <f t="shared" si="1873"/>
        <v>14521</v>
      </c>
      <c r="AF313" s="193">
        <f t="shared" si="1874"/>
        <v>7.3458737446604437E-3</v>
      </c>
      <c r="AG313" s="134">
        <f t="shared" si="1875"/>
        <v>1090</v>
      </c>
      <c r="AH313" s="193">
        <f t="shared" si="1876"/>
        <v>2.1182323448249059E-2</v>
      </c>
      <c r="AI313" s="134">
        <f t="shared" si="1877"/>
        <v>233988</v>
      </c>
      <c r="AJ313" s="193">
        <f t="shared" si="1878"/>
        <v>1.2494681478215848E-2</v>
      </c>
    </row>
    <row r="314" spans="1:36" x14ac:dyDescent="0.3">
      <c r="A314" s="323">
        <v>44189</v>
      </c>
      <c r="B314" s="18">
        <f t="shared" si="1831"/>
        <v>313</v>
      </c>
      <c r="C314" s="10">
        <v>2527509</v>
      </c>
      <c r="D314" s="10">
        <v>2009317</v>
      </c>
      <c r="E314" s="23">
        <v>53533</v>
      </c>
      <c r="F314" s="23">
        <v>19171189</v>
      </c>
      <c r="H314">
        <f t="shared" si="1858"/>
        <v>313</v>
      </c>
      <c r="I314" s="324">
        <v>44189</v>
      </c>
      <c r="J314" s="37">
        <f t="shared" si="1859"/>
        <v>21634</v>
      </c>
      <c r="K314" s="204">
        <f t="shared" si="1860"/>
        <v>8.6333117174639592E-3</v>
      </c>
      <c r="L314" s="205">
        <f t="shared" si="1861"/>
        <v>2527509</v>
      </c>
      <c r="M314" s="37">
        <f t="shared" si="1862"/>
        <v>18040</v>
      </c>
      <c r="N314" s="204">
        <f t="shared" si="1863"/>
        <v>9.0595130662383984E-3</v>
      </c>
      <c r="O314" s="205">
        <f t="shared" si="1864"/>
        <v>2009317</v>
      </c>
      <c r="P314" s="134">
        <f t="shared" si="1865"/>
        <v>985</v>
      </c>
      <c r="Q314" s="206">
        <f t="shared" si="1866"/>
        <v>1.874476668950293E-2</v>
      </c>
      <c r="R314" s="205">
        <f t="shared" si="1867"/>
        <v>53533</v>
      </c>
      <c r="S314" s="134">
        <f t="shared" si="1868"/>
        <v>210193</v>
      </c>
      <c r="T314" s="207">
        <f t="shared" si="1869"/>
        <v>1.1085546349991319E-2</v>
      </c>
      <c r="U314" s="275">
        <f t="shared" si="1857"/>
        <v>19171189</v>
      </c>
      <c r="Z314" s="272"/>
      <c r="AA314" s="68">
        <f t="shared" si="1870"/>
        <v>313</v>
      </c>
      <c r="AB314" s="69">
        <v>44189</v>
      </c>
      <c r="AC314" s="134">
        <f t="shared" si="1871"/>
        <v>21634</v>
      </c>
      <c r="AD314" s="193">
        <f t="shared" si="1872"/>
        <v>8.6333117174639592E-3</v>
      </c>
      <c r="AE314" s="134">
        <f t="shared" si="1873"/>
        <v>18040</v>
      </c>
      <c r="AF314" s="193">
        <f t="shared" si="1874"/>
        <v>9.0595130662383984E-3</v>
      </c>
      <c r="AG314" s="134">
        <f t="shared" si="1875"/>
        <v>985</v>
      </c>
      <c r="AH314" s="193">
        <f t="shared" si="1876"/>
        <v>1.874476668950293E-2</v>
      </c>
      <c r="AI314" s="134">
        <f t="shared" si="1877"/>
        <v>210193</v>
      </c>
      <c r="AJ314" s="193">
        <f t="shared" si="1878"/>
        <v>1.1085546349991319E-2</v>
      </c>
    </row>
    <row r="315" spans="1:36" x14ac:dyDescent="0.3">
      <c r="A315" s="323">
        <v>44190</v>
      </c>
      <c r="B315" s="18">
        <f t="shared" si="1831"/>
        <v>314</v>
      </c>
      <c r="C315" s="10">
        <v>2547771</v>
      </c>
      <c r="D315" s="10">
        <v>2028354</v>
      </c>
      <c r="E315" s="23">
        <v>54770</v>
      </c>
      <c r="F315" s="23">
        <v>19324410</v>
      </c>
      <c r="H315">
        <f t="shared" si="1858"/>
        <v>314</v>
      </c>
      <c r="I315" s="324">
        <v>44190</v>
      </c>
      <c r="J315" s="37">
        <f t="shared" si="1859"/>
        <v>20262</v>
      </c>
      <c r="K315" s="204">
        <f t="shared" si="1860"/>
        <v>8.0165886649661774E-3</v>
      </c>
      <c r="L315" s="205">
        <f t="shared" si="1861"/>
        <v>2547771</v>
      </c>
      <c r="M315" s="37">
        <f t="shared" si="1862"/>
        <v>19037</v>
      </c>
      <c r="N315" s="204">
        <f t="shared" si="1863"/>
        <v>9.4743636768115733E-3</v>
      </c>
      <c r="O315" s="205">
        <f t="shared" si="1864"/>
        <v>2028354</v>
      </c>
      <c r="P315" s="134">
        <f t="shared" si="1865"/>
        <v>1237</v>
      </c>
      <c r="Q315" s="206">
        <f t="shared" si="1866"/>
        <v>2.3107242261782453E-2</v>
      </c>
      <c r="R315" s="205">
        <f t="shared" si="1867"/>
        <v>54770</v>
      </c>
      <c r="S315" s="134">
        <f t="shared" si="1868"/>
        <v>153221</v>
      </c>
      <c r="T315" s="207">
        <f t="shared" si="1869"/>
        <v>7.9922533756252682E-3</v>
      </c>
      <c r="U315" s="275">
        <f t="shared" si="1857"/>
        <v>19324410</v>
      </c>
      <c r="Z315" s="272"/>
      <c r="AA315" s="68">
        <f t="shared" si="1870"/>
        <v>314</v>
      </c>
      <c r="AB315" s="69">
        <v>44190</v>
      </c>
      <c r="AC315" s="134">
        <f t="shared" si="1871"/>
        <v>20262</v>
      </c>
      <c r="AD315" s="193">
        <f t="shared" si="1872"/>
        <v>8.0165886649661774E-3</v>
      </c>
      <c r="AE315" s="134">
        <f t="shared" si="1873"/>
        <v>19037</v>
      </c>
      <c r="AF315" s="193">
        <f t="shared" si="1874"/>
        <v>9.4743636768115733E-3</v>
      </c>
      <c r="AG315" s="134">
        <f t="shared" si="1875"/>
        <v>1237</v>
      </c>
      <c r="AH315" s="193">
        <f t="shared" si="1876"/>
        <v>2.3107242261782453E-2</v>
      </c>
      <c r="AI315" s="134">
        <f t="shared" si="1877"/>
        <v>153221</v>
      </c>
      <c r="AJ315" s="193">
        <f t="shared" si="1878"/>
        <v>7.9922533756252682E-3</v>
      </c>
    </row>
    <row r="316" spans="1:36" x14ac:dyDescent="0.3">
      <c r="A316" s="323">
        <v>44191</v>
      </c>
      <c r="B316" s="18">
        <f t="shared" si="1831"/>
        <v>315</v>
      </c>
      <c r="C316" s="10">
        <v>2550864</v>
      </c>
      <c r="D316" s="10">
        <v>2038783</v>
      </c>
      <c r="E316" s="23">
        <v>55902</v>
      </c>
      <c r="F316" s="23">
        <v>19490486</v>
      </c>
      <c r="H316">
        <f t="shared" si="1858"/>
        <v>315</v>
      </c>
      <c r="I316" s="324">
        <v>44191</v>
      </c>
      <c r="J316" s="37">
        <f t="shared" si="1859"/>
        <v>3093</v>
      </c>
      <c r="K316" s="204">
        <f t="shared" si="1860"/>
        <v>1.2140023573547229E-3</v>
      </c>
      <c r="L316" s="205">
        <f t="shared" si="1861"/>
        <v>2550864</v>
      </c>
      <c r="M316" s="37">
        <f t="shared" si="1862"/>
        <v>10429</v>
      </c>
      <c r="N316" s="204">
        <f t="shared" si="1863"/>
        <v>5.1416074314444126E-3</v>
      </c>
      <c r="O316" s="205">
        <f t="shared" si="1864"/>
        <v>2038783</v>
      </c>
      <c r="P316" s="134">
        <f t="shared" si="1865"/>
        <v>1132</v>
      </c>
      <c r="Q316" s="206">
        <f t="shared" si="1866"/>
        <v>2.0668249041446048E-2</v>
      </c>
      <c r="R316" s="205">
        <f t="shared" si="1867"/>
        <v>55902</v>
      </c>
      <c r="S316" s="134">
        <f t="shared" si="1868"/>
        <v>166076</v>
      </c>
      <c r="T316" s="207">
        <f t="shared" si="1869"/>
        <v>8.594104554809176E-3</v>
      </c>
      <c r="U316" s="275">
        <f t="shared" si="1857"/>
        <v>19490486</v>
      </c>
      <c r="Z316" s="272"/>
      <c r="AA316" s="68">
        <f t="shared" si="1870"/>
        <v>315</v>
      </c>
      <c r="AB316" s="69">
        <v>44191</v>
      </c>
      <c r="AC316" s="134">
        <f t="shared" si="1871"/>
        <v>3093</v>
      </c>
      <c r="AD316" s="193">
        <f t="shared" si="1872"/>
        <v>1.2140023573547229E-3</v>
      </c>
      <c r="AE316" s="134">
        <f t="shared" si="1873"/>
        <v>10429</v>
      </c>
      <c r="AF316" s="193">
        <f t="shared" si="1874"/>
        <v>5.1416074314444126E-3</v>
      </c>
      <c r="AG316" s="134">
        <f t="shared" si="1875"/>
        <v>1132</v>
      </c>
      <c r="AH316" s="193">
        <f t="shared" si="1876"/>
        <v>2.0668249041446048E-2</v>
      </c>
      <c r="AI316" s="134">
        <f t="shared" si="1877"/>
        <v>166076</v>
      </c>
      <c r="AJ316" s="193">
        <f t="shared" si="1878"/>
        <v>8.594104554809176E-3</v>
      </c>
    </row>
    <row r="317" spans="1:36" x14ac:dyDescent="0.3">
      <c r="A317" s="323">
        <v>44192</v>
      </c>
      <c r="B317" s="18">
        <f t="shared" si="1831"/>
        <v>316</v>
      </c>
      <c r="C317" s="10">
        <v>2559686</v>
      </c>
      <c r="D317" s="10">
        <v>2047692</v>
      </c>
      <c r="E317" s="23">
        <v>56872</v>
      </c>
      <c r="F317" s="23">
        <v>19636020</v>
      </c>
      <c r="H317">
        <f t="shared" si="1858"/>
        <v>316</v>
      </c>
      <c r="I317" s="324">
        <v>44192</v>
      </c>
      <c r="J317" s="37">
        <f t="shared" si="1859"/>
        <v>8822</v>
      </c>
      <c r="K317" s="204">
        <f t="shared" si="1860"/>
        <v>3.4584360436307072E-3</v>
      </c>
      <c r="L317" s="205">
        <f t="shared" si="1861"/>
        <v>2559686</v>
      </c>
      <c r="M317" s="37">
        <f t="shared" si="1862"/>
        <v>8909</v>
      </c>
      <c r="N317" s="204">
        <f t="shared" si="1863"/>
        <v>4.3697637266938167E-3</v>
      </c>
      <c r="O317" s="205">
        <f t="shared" si="1864"/>
        <v>2047692</v>
      </c>
      <c r="P317" s="134">
        <f t="shared" si="1865"/>
        <v>970</v>
      </c>
      <c r="Q317" s="206">
        <f t="shared" si="1866"/>
        <v>1.7351794211298344E-2</v>
      </c>
      <c r="R317" s="205">
        <f t="shared" si="1867"/>
        <v>56872</v>
      </c>
      <c r="S317" s="134">
        <f t="shared" si="1868"/>
        <v>145534</v>
      </c>
      <c r="T317" s="207">
        <f t="shared" si="1869"/>
        <v>7.4669251449142934E-3</v>
      </c>
      <c r="U317" s="275">
        <f t="shared" si="1857"/>
        <v>19636020</v>
      </c>
      <c r="Z317" s="272"/>
      <c r="AA317" s="68">
        <f t="shared" si="1870"/>
        <v>316</v>
      </c>
      <c r="AB317" s="69">
        <v>44192</v>
      </c>
      <c r="AC317" s="134">
        <f t="shared" si="1871"/>
        <v>8822</v>
      </c>
      <c r="AD317" s="193">
        <f t="shared" si="1872"/>
        <v>3.4584360436307072E-3</v>
      </c>
      <c r="AE317" s="134">
        <f t="shared" si="1873"/>
        <v>8909</v>
      </c>
      <c r="AF317" s="193">
        <f t="shared" si="1874"/>
        <v>4.3697637266938167E-3</v>
      </c>
      <c r="AG317" s="134">
        <f t="shared" si="1875"/>
        <v>970</v>
      </c>
      <c r="AH317" s="193">
        <f t="shared" si="1876"/>
        <v>1.7351794211298344E-2</v>
      </c>
      <c r="AI317" s="134">
        <f t="shared" si="1877"/>
        <v>145534</v>
      </c>
      <c r="AJ317" s="193">
        <f t="shared" si="1878"/>
        <v>7.4669251449142934E-3</v>
      </c>
    </row>
    <row r="318" spans="1:36" x14ac:dyDescent="0.3">
      <c r="A318" s="323">
        <v>44193</v>
      </c>
      <c r="B318" s="18">
        <f t="shared" si="1831"/>
        <v>317</v>
      </c>
      <c r="C318" s="10">
        <v>2562646</v>
      </c>
      <c r="D318" s="10">
        <v>2056275</v>
      </c>
      <c r="E318" s="23">
        <v>57680</v>
      </c>
      <c r="F318" s="23">
        <v>19823985</v>
      </c>
      <c r="H318">
        <f t="shared" si="1858"/>
        <v>317</v>
      </c>
      <c r="I318" s="324">
        <v>44193</v>
      </c>
      <c r="J318" s="37">
        <f t="shared" si="1859"/>
        <v>2960</v>
      </c>
      <c r="K318" s="204">
        <f t="shared" si="1860"/>
        <v>1.1563918386864639E-3</v>
      </c>
      <c r="L318" s="205">
        <f t="shared" si="1861"/>
        <v>2562646</v>
      </c>
      <c r="M318" s="37">
        <f t="shared" si="1862"/>
        <v>8583</v>
      </c>
      <c r="N318" s="204">
        <f t="shared" si="1863"/>
        <v>4.191548338324318E-3</v>
      </c>
      <c r="O318" s="205">
        <f t="shared" si="1864"/>
        <v>2056275</v>
      </c>
      <c r="P318" s="134">
        <f t="shared" si="1865"/>
        <v>808</v>
      </c>
      <c r="Q318" s="206">
        <f t="shared" si="1866"/>
        <v>1.4207342804895204E-2</v>
      </c>
      <c r="R318" s="205">
        <f t="shared" si="1867"/>
        <v>57680</v>
      </c>
      <c r="S318" s="134">
        <f t="shared" si="1868"/>
        <v>187965</v>
      </c>
      <c r="T318" s="207">
        <f t="shared" si="1869"/>
        <v>9.5724591847023994E-3</v>
      </c>
      <c r="U318" s="275">
        <f t="shared" si="1857"/>
        <v>19823985</v>
      </c>
      <c r="Z318" s="272"/>
      <c r="AA318" s="68">
        <f t="shared" si="1870"/>
        <v>317</v>
      </c>
      <c r="AB318" s="69">
        <v>44193</v>
      </c>
      <c r="AC318" s="134">
        <f t="shared" si="1871"/>
        <v>2960</v>
      </c>
      <c r="AD318" s="193">
        <f t="shared" si="1872"/>
        <v>1.1563918386864639E-3</v>
      </c>
      <c r="AE318" s="134">
        <f t="shared" si="1873"/>
        <v>8583</v>
      </c>
      <c r="AF318" s="193">
        <f t="shared" si="1874"/>
        <v>4.191548338324318E-3</v>
      </c>
      <c r="AG318" s="134">
        <f t="shared" si="1875"/>
        <v>808</v>
      </c>
      <c r="AH318" s="193">
        <f t="shared" si="1876"/>
        <v>1.4207342804895204E-2</v>
      </c>
      <c r="AI318" s="134">
        <f t="shared" si="1877"/>
        <v>187965</v>
      </c>
      <c r="AJ318" s="193">
        <f t="shared" si="1878"/>
        <v>9.5724591847023994E-3</v>
      </c>
    </row>
    <row r="319" spans="1:36" x14ac:dyDescent="0.3">
      <c r="A319" s="323">
        <v>44194</v>
      </c>
      <c r="B319" s="18">
        <f t="shared" si="1831"/>
        <v>318</v>
      </c>
      <c r="C319" s="10">
        <v>2574041</v>
      </c>
      <c r="D319" s="10">
        <v>2067487</v>
      </c>
      <c r="E319" s="23">
        <v>58725</v>
      </c>
      <c r="F319" s="23">
        <v>20024018</v>
      </c>
      <c r="H319">
        <f t="shared" si="1858"/>
        <v>318</v>
      </c>
      <c r="I319" s="324">
        <v>44194</v>
      </c>
      <c r="J319" s="37">
        <f t="shared" si="1859"/>
        <v>11395</v>
      </c>
      <c r="K319" s="204">
        <f t="shared" si="1860"/>
        <v>4.4465759219182045E-3</v>
      </c>
      <c r="L319" s="205">
        <f t="shared" si="1861"/>
        <v>2574041</v>
      </c>
      <c r="M319" s="37">
        <f t="shared" si="1862"/>
        <v>11212</v>
      </c>
      <c r="N319" s="204">
        <f t="shared" si="1863"/>
        <v>5.4525780841570316E-3</v>
      </c>
      <c r="O319" s="205">
        <f t="shared" si="1864"/>
        <v>2067487</v>
      </c>
      <c r="P319" s="134">
        <f t="shared" si="1865"/>
        <v>1045</v>
      </c>
      <c r="Q319" s="206">
        <f t="shared" si="1866"/>
        <v>1.8117198335644936E-2</v>
      </c>
      <c r="R319" s="205">
        <f t="shared" si="1867"/>
        <v>58725</v>
      </c>
      <c r="S319" s="134">
        <f t="shared" si="1868"/>
        <v>200033</v>
      </c>
      <c r="T319" s="207">
        <f t="shared" si="1869"/>
        <v>1.0090453559160785E-2</v>
      </c>
      <c r="U319" s="275">
        <f t="shared" si="1857"/>
        <v>20024018</v>
      </c>
      <c r="Z319" s="272"/>
      <c r="AA319" s="68">
        <f t="shared" si="1870"/>
        <v>318</v>
      </c>
      <c r="AB319" s="69">
        <v>44194</v>
      </c>
      <c r="AC319" s="134">
        <f t="shared" si="1871"/>
        <v>11395</v>
      </c>
      <c r="AD319" s="193">
        <f t="shared" si="1872"/>
        <v>4.4465759219182045E-3</v>
      </c>
      <c r="AE319" s="134">
        <f t="shared" si="1873"/>
        <v>11212</v>
      </c>
      <c r="AF319" s="193">
        <f t="shared" si="1874"/>
        <v>5.4525780841570316E-3</v>
      </c>
      <c r="AG319" s="134">
        <f t="shared" si="1875"/>
        <v>1045</v>
      </c>
      <c r="AH319" s="193">
        <f t="shared" si="1876"/>
        <v>1.8117198335644936E-2</v>
      </c>
      <c r="AI319" s="134">
        <f t="shared" si="1877"/>
        <v>200033</v>
      </c>
      <c r="AJ319" s="193">
        <f t="shared" si="1878"/>
        <v>1.0090453559160785E-2</v>
      </c>
    </row>
    <row r="320" spans="1:36" x14ac:dyDescent="0.3">
      <c r="A320" s="323">
        <v>44195</v>
      </c>
      <c r="B320" s="18">
        <f t="shared" si="1831"/>
        <v>319</v>
      </c>
      <c r="C320" s="10">
        <v>2600498</v>
      </c>
      <c r="D320" s="10">
        <v>2083689</v>
      </c>
      <c r="E320" s="23">
        <v>59773</v>
      </c>
      <c r="F320" s="23">
        <v>20259206</v>
      </c>
      <c r="H320">
        <f t="shared" si="1858"/>
        <v>319</v>
      </c>
      <c r="I320" s="324">
        <v>44195</v>
      </c>
      <c r="J320" s="37">
        <f t="shared" si="1859"/>
        <v>26457</v>
      </c>
      <c r="K320" s="204">
        <f t="shared" si="1860"/>
        <v>1.0278391059039075E-2</v>
      </c>
      <c r="L320" s="205">
        <f t="shared" si="1861"/>
        <v>2600498</v>
      </c>
      <c r="M320" s="37">
        <f t="shared" si="1862"/>
        <v>16202</v>
      </c>
      <c r="N320" s="204">
        <f t="shared" si="1863"/>
        <v>7.8365668079170506E-3</v>
      </c>
      <c r="O320" s="205">
        <f t="shared" si="1864"/>
        <v>2083689</v>
      </c>
      <c r="P320" s="134">
        <f t="shared" si="1865"/>
        <v>1048</v>
      </c>
      <c r="Q320" s="206">
        <f t="shared" si="1866"/>
        <v>1.7845891868880373E-2</v>
      </c>
      <c r="R320" s="205">
        <f t="shared" si="1867"/>
        <v>59773</v>
      </c>
      <c r="S320" s="134">
        <f t="shared" si="1868"/>
        <v>235188</v>
      </c>
      <c r="T320" s="207">
        <f t="shared" si="1869"/>
        <v>1.174529507514426E-2</v>
      </c>
      <c r="U320" s="275">
        <f t="shared" si="1857"/>
        <v>20259206</v>
      </c>
      <c r="Z320" s="272"/>
      <c r="AA320" s="68">
        <f t="shared" si="1870"/>
        <v>319</v>
      </c>
      <c r="AB320" s="69">
        <v>44195</v>
      </c>
      <c r="AC320" s="134">
        <f t="shared" si="1871"/>
        <v>26457</v>
      </c>
      <c r="AD320" s="193">
        <f t="shared" si="1872"/>
        <v>1.0278391059039075E-2</v>
      </c>
      <c r="AE320" s="134">
        <f t="shared" si="1873"/>
        <v>16202</v>
      </c>
      <c r="AF320" s="193">
        <f t="shared" si="1874"/>
        <v>7.8365668079170506E-3</v>
      </c>
      <c r="AG320" s="134">
        <f t="shared" si="1875"/>
        <v>1048</v>
      </c>
      <c r="AH320" s="193">
        <f t="shared" si="1876"/>
        <v>1.7845891868880373E-2</v>
      </c>
      <c r="AI320" s="134">
        <f t="shared" si="1877"/>
        <v>235188</v>
      </c>
      <c r="AJ320" s="193">
        <f t="shared" si="1878"/>
        <v>1.174529507514426E-2</v>
      </c>
    </row>
    <row r="321" spans="1:36" x14ac:dyDescent="0.3">
      <c r="A321" s="323">
        <v>44196</v>
      </c>
      <c r="B321" s="18">
        <f t="shared" si="1831"/>
        <v>320</v>
      </c>
      <c r="C321" s="10">
        <v>2620425</v>
      </c>
      <c r="D321" s="10">
        <v>2107165</v>
      </c>
      <c r="E321" s="23">
        <v>60740</v>
      </c>
      <c r="F321" s="23">
        <v>20502140</v>
      </c>
      <c r="H321">
        <f t="shared" si="1858"/>
        <v>320</v>
      </c>
      <c r="I321" s="324">
        <v>44196</v>
      </c>
      <c r="J321" s="37">
        <f t="shared" si="1859"/>
        <v>19927</v>
      </c>
      <c r="K321" s="204">
        <f t="shared" si="1860"/>
        <v>7.6627630553840068E-3</v>
      </c>
      <c r="L321" s="205">
        <f t="shared" si="1861"/>
        <v>2620425</v>
      </c>
      <c r="M321" s="37">
        <f t="shared" si="1862"/>
        <v>23476</v>
      </c>
      <c r="N321" s="204">
        <f t="shared" si="1863"/>
        <v>1.1266556573461779E-2</v>
      </c>
      <c r="O321" s="205">
        <f t="shared" si="1864"/>
        <v>2107165</v>
      </c>
      <c r="P321" s="134">
        <f t="shared" si="1865"/>
        <v>967</v>
      </c>
      <c r="Q321" s="206">
        <f t="shared" si="1866"/>
        <v>1.6177872952670938E-2</v>
      </c>
      <c r="R321" s="205">
        <f t="shared" si="1867"/>
        <v>60740</v>
      </c>
      <c r="S321" s="134">
        <f t="shared" si="1868"/>
        <v>242934</v>
      </c>
      <c r="T321" s="207">
        <f t="shared" si="1869"/>
        <v>1.1991289293371123E-2</v>
      </c>
      <c r="U321" s="275">
        <f t="shared" si="1857"/>
        <v>20502140</v>
      </c>
      <c r="Z321" s="272"/>
      <c r="AA321" s="68">
        <f t="shared" si="1870"/>
        <v>320</v>
      </c>
      <c r="AB321" s="69">
        <v>44196</v>
      </c>
      <c r="AC321" s="134">
        <f t="shared" si="1871"/>
        <v>19927</v>
      </c>
      <c r="AD321" s="193">
        <f t="shared" si="1872"/>
        <v>7.6627630553840068E-3</v>
      </c>
      <c r="AE321" s="134">
        <f t="shared" si="1873"/>
        <v>23476</v>
      </c>
      <c r="AF321" s="193">
        <f t="shared" si="1874"/>
        <v>1.1266556573461779E-2</v>
      </c>
      <c r="AG321" s="134">
        <f t="shared" si="1875"/>
        <v>967</v>
      </c>
      <c r="AH321" s="193">
        <f t="shared" si="1876"/>
        <v>1.6177872952670938E-2</v>
      </c>
      <c r="AI321" s="134">
        <f t="shared" si="1877"/>
        <v>242934</v>
      </c>
      <c r="AJ321" s="193">
        <f t="shared" si="1878"/>
        <v>1.1991289293371123E-2</v>
      </c>
    </row>
    <row r="322" spans="1:36" x14ac:dyDescent="0.3">
      <c r="A322" s="323">
        <v>44197</v>
      </c>
      <c r="B322" s="18">
        <f t="shared" si="1831"/>
        <v>321</v>
      </c>
      <c r="C322" s="10">
        <v>2639773</v>
      </c>
      <c r="D322" s="10">
        <v>2129370</v>
      </c>
      <c r="E322" s="23">
        <v>61769</v>
      </c>
      <c r="F322" s="23">
        <v>20727799</v>
      </c>
      <c r="H322">
        <f t="shared" si="1858"/>
        <v>321</v>
      </c>
      <c r="I322" s="324">
        <v>44197</v>
      </c>
      <c r="J322" s="37">
        <f t="shared" si="1859"/>
        <v>19348</v>
      </c>
      <c r="K322" s="204">
        <f t="shared" si="1860"/>
        <v>7.3835351135789042E-3</v>
      </c>
      <c r="L322" s="205">
        <f t="shared" si="1861"/>
        <v>2639773</v>
      </c>
      <c r="M322" s="37">
        <f t="shared" si="1862"/>
        <v>22205</v>
      </c>
      <c r="N322" s="204">
        <f t="shared" si="1863"/>
        <v>1.0537855364909724E-2</v>
      </c>
      <c r="O322" s="205">
        <f t="shared" si="1864"/>
        <v>2129370</v>
      </c>
      <c r="P322" s="134">
        <f t="shared" si="1865"/>
        <v>1029</v>
      </c>
      <c r="Q322" s="206">
        <f t="shared" si="1866"/>
        <v>1.69410602568324E-2</v>
      </c>
      <c r="R322" s="205">
        <f t="shared" si="1867"/>
        <v>61769</v>
      </c>
      <c r="S322" s="134">
        <f t="shared" si="1868"/>
        <v>225659</v>
      </c>
      <c r="T322" s="207">
        <f t="shared" si="1869"/>
        <v>1.1006607115159685E-2</v>
      </c>
      <c r="U322" s="275">
        <f t="shared" si="1857"/>
        <v>20727799</v>
      </c>
      <c r="Z322" s="272"/>
      <c r="AA322" s="68">
        <f t="shared" si="1870"/>
        <v>321</v>
      </c>
      <c r="AB322" s="69">
        <v>44197</v>
      </c>
      <c r="AC322" s="134">
        <f t="shared" si="1871"/>
        <v>19348</v>
      </c>
      <c r="AD322" s="193">
        <f t="shared" si="1872"/>
        <v>7.3835351135789042E-3</v>
      </c>
      <c r="AE322" s="134">
        <f t="shared" si="1873"/>
        <v>22205</v>
      </c>
      <c r="AF322" s="193">
        <f t="shared" si="1874"/>
        <v>1.0537855364909724E-2</v>
      </c>
      <c r="AG322" s="134">
        <f t="shared" si="1875"/>
        <v>1029</v>
      </c>
      <c r="AH322" s="193">
        <f t="shared" si="1876"/>
        <v>1.69410602568324E-2</v>
      </c>
      <c r="AI322" s="134">
        <f t="shared" si="1877"/>
        <v>225659</v>
      </c>
      <c r="AJ322" s="193">
        <f t="shared" si="1878"/>
        <v>1.1006607115159685E-2</v>
      </c>
    </row>
    <row r="323" spans="1:36" x14ac:dyDescent="0.3">
      <c r="A323" s="323">
        <v>44198</v>
      </c>
      <c r="B323" s="18">
        <f t="shared" si="1831"/>
        <v>322</v>
      </c>
      <c r="C323" s="10">
        <v>2643239</v>
      </c>
      <c r="D323" s="10">
        <v>2141597</v>
      </c>
      <c r="E323" s="23">
        <v>62587</v>
      </c>
      <c r="F323" s="23">
        <v>20965524</v>
      </c>
      <c r="H323">
        <f t="shared" si="1858"/>
        <v>322</v>
      </c>
      <c r="I323" s="324">
        <v>44198</v>
      </c>
      <c r="J323" s="37">
        <f t="shared" si="1859"/>
        <v>3466</v>
      </c>
      <c r="K323" s="204">
        <f t="shared" si="1860"/>
        <v>1.3129916852699078E-3</v>
      </c>
      <c r="L323" s="205">
        <f t="shared" si="1861"/>
        <v>2643239</v>
      </c>
      <c r="M323" s="37">
        <f t="shared" si="1862"/>
        <v>12227</v>
      </c>
      <c r="N323" s="204">
        <f t="shared" si="1863"/>
        <v>5.742073946754204E-3</v>
      </c>
      <c r="O323" s="205">
        <f t="shared" si="1864"/>
        <v>2141597</v>
      </c>
      <c r="P323" s="134">
        <f t="shared" si="1865"/>
        <v>818</v>
      </c>
      <c r="Q323" s="206">
        <f t="shared" si="1866"/>
        <v>1.3242888827729119E-2</v>
      </c>
      <c r="R323" s="205">
        <f t="shared" si="1867"/>
        <v>62587</v>
      </c>
      <c r="S323" s="134">
        <f t="shared" si="1868"/>
        <v>237725</v>
      </c>
      <c r="T323" s="207">
        <f t="shared" si="1869"/>
        <v>1.146889739716214E-2</v>
      </c>
      <c r="U323" s="275">
        <f t="shared" si="1857"/>
        <v>20965524</v>
      </c>
      <c r="Z323" s="272"/>
      <c r="AA323" s="68">
        <f t="shared" si="1870"/>
        <v>322</v>
      </c>
      <c r="AB323" s="69">
        <v>44198</v>
      </c>
      <c r="AC323" s="134">
        <f t="shared" si="1871"/>
        <v>3466</v>
      </c>
      <c r="AD323" s="193">
        <f t="shared" si="1872"/>
        <v>1.3129916852699078E-3</v>
      </c>
      <c r="AE323" s="134">
        <f t="shared" si="1873"/>
        <v>12227</v>
      </c>
      <c r="AF323" s="193">
        <f t="shared" si="1874"/>
        <v>5.742073946754204E-3</v>
      </c>
      <c r="AG323" s="134">
        <f t="shared" si="1875"/>
        <v>818</v>
      </c>
      <c r="AH323" s="193">
        <f t="shared" si="1876"/>
        <v>1.3242888827729119E-2</v>
      </c>
      <c r="AI323" s="134">
        <f t="shared" si="1877"/>
        <v>237725</v>
      </c>
      <c r="AJ323" s="193">
        <f t="shared" si="1878"/>
        <v>1.146889739716214E-2</v>
      </c>
    </row>
    <row r="324" spans="1:36" x14ac:dyDescent="0.3">
      <c r="A324" s="323">
        <v>44199</v>
      </c>
      <c r="B324" s="18">
        <f t="shared" si="1831"/>
        <v>323</v>
      </c>
      <c r="C324" s="10">
        <v>2655728</v>
      </c>
      <c r="D324" s="10">
        <v>2155840</v>
      </c>
      <c r="E324" s="23">
        <v>63244</v>
      </c>
      <c r="F324" s="23">
        <v>21166942</v>
      </c>
      <c r="H324">
        <f t="shared" si="1858"/>
        <v>323</v>
      </c>
      <c r="I324" s="324">
        <v>44199</v>
      </c>
      <c r="J324" s="37">
        <f t="shared" si="1859"/>
        <v>12489</v>
      </c>
      <c r="K324" s="204">
        <f t="shared" si="1860"/>
        <v>4.7248848855514008E-3</v>
      </c>
      <c r="L324" s="205">
        <f t="shared" si="1861"/>
        <v>2655728</v>
      </c>
      <c r="M324" s="37">
        <f t="shared" si="1862"/>
        <v>14243</v>
      </c>
      <c r="N324" s="204">
        <f t="shared" si="1863"/>
        <v>6.6506443555907112E-3</v>
      </c>
      <c r="O324" s="205">
        <f t="shared" si="1864"/>
        <v>2155840</v>
      </c>
      <c r="P324" s="134">
        <f t="shared" si="1865"/>
        <v>657</v>
      </c>
      <c r="Q324" s="206">
        <f t="shared" si="1866"/>
        <v>1.0497387636410118E-2</v>
      </c>
      <c r="R324" s="205">
        <f t="shared" si="1867"/>
        <v>63244</v>
      </c>
      <c r="S324" s="134">
        <f t="shared" si="1868"/>
        <v>201418</v>
      </c>
      <c r="T324" s="207">
        <f t="shared" si="1869"/>
        <v>9.6071054556041615E-3</v>
      </c>
      <c r="U324" s="275">
        <f t="shared" si="1857"/>
        <v>21166942</v>
      </c>
      <c r="Z324" s="272"/>
      <c r="AA324" s="68">
        <f t="shared" si="1870"/>
        <v>323</v>
      </c>
      <c r="AB324" s="69">
        <v>44199</v>
      </c>
      <c r="AC324" s="134">
        <f t="shared" si="1871"/>
        <v>12489</v>
      </c>
      <c r="AD324" s="193">
        <f t="shared" si="1872"/>
        <v>4.7248848855514008E-3</v>
      </c>
      <c r="AE324" s="134">
        <f t="shared" si="1873"/>
        <v>14243</v>
      </c>
      <c r="AF324" s="193">
        <f t="shared" si="1874"/>
        <v>6.6506443555907112E-3</v>
      </c>
      <c r="AG324" s="134">
        <f t="shared" si="1875"/>
        <v>657</v>
      </c>
      <c r="AH324" s="193">
        <f t="shared" si="1876"/>
        <v>1.0497387636410118E-2</v>
      </c>
      <c r="AI324" s="134">
        <f t="shared" si="1877"/>
        <v>201418</v>
      </c>
      <c r="AJ324" s="193">
        <f t="shared" si="1878"/>
        <v>9.6071054556041615E-3</v>
      </c>
    </row>
    <row r="325" spans="1:36" x14ac:dyDescent="0.3">
      <c r="A325" s="323">
        <v>44200</v>
      </c>
      <c r="B325" s="18">
        <f t="shared" si="1831"/>
        <v>324</v>
      </c>
      <c r="C325" s="10">
        <v>2659750</v>
      </c>
      <c r="D325" s="10">
        <v>2166637</v>
      </c>
      <c r="E325" s="23">
        <v>64264</v>
      </c>
      <c r="F325" s="23">
        <v>21366029</v>
      </c>
      <c r="H325">
        <f t="shared" si="1858"/>
        <v>324</v>
      </c>
      <c r="I325" s="324">
        <v>44200</v>
      </c>
      <c r="J325" s="37">
        <f t="shared" si="1859"/>
        <v>4022</v>
      </c>
      <c r="K325" s="204">
        <f t="shared" si="1860"/>
        <v>1.5144623244549142E-3</v>
      </c>
      <c r="L325" s="205">
        <f t="shared" si="1861"/>
        <v>2659750</v>
      </c>
      <c r="M325" s="37">
        <f t="shared" si="1862"/>
        <v>10797</v>
      </c>
      <c r="N325" s="204">
        <f t="shared" si="1863"/>
        <v>5.0082566424224434E-3</v>
      </c>
      <c r="O325" s="205">
        <f t="shared" si="1864"/>
        <v>2166637</v>
      </c>
      <c r="P325" s="134">
        <f t="shared" si="1865"/>
        <v>1020</v>
      </c>
      <c r="Q325" s="206">
        <f t="shared" si="1866"/>
        <v>1.6128012143444437E-2</v>
      </c>
      <c r="R325" s="205">
        <f t="shared" si="1867"/>
        <v>64264</v>
      </c>
      <c r="S325" s="134">
        <f t="shared" si="1868"/>
        <v>199087</v>
      </c>
      <c r="T325" s="207">
        <f t="shared" si="1869"/>
        <v>9.4055626929955213E-3</v>
      </c>
      <c r="U325" s="275">
        <f t="shared" si="1857"/>
        <v>21366029</v>
      </c>
      <c r="Z325" s="272"/>
      <c r="AA325" s="68">
        <f t="shared" si="1870"/>
        <v>324</v>
      </c>
      <c r="AB325" s="69">
        <v>44200</v>
      </c>
      <c r="AC325" s="134">
        <f t="shared" si="1871"/>
        <v>4022</v>
      </c>
      <c r="AD325" s="193">
        <f t="shared" si="1872"/>
        <v>1.5144623244549142E-3</v>
      </c>
      <c r="AE325" s="134">
        <f t="shared" si="1873"/>
        <v>10797</v>
      </c>
      <c r="AF325" s="193">
        <f t="shared" si="1874"/>
        <v>5.0082566424224434E-3</v>
      </c>
      <c r="AG325" s="134">
        <f t="shared" si="1875"/>
        <v>1020</v>
      </c>
      <c r="AH325" s="193">
        <f t="shared" si="1876"/>
        <v>1.6128012143444437E-2</v>
      </c>
      <c r="AI325" s="134">
        <f t="shared" si="1877"/>
        <v>199087</v>
      </c>
      <c r="AJ325" s="193">
        <f t="shared" si="1878"/>
        <v>9.4055626929955213E-3</v>
      </c>
    </row>
    <row r="326" spans="1:36" x14ac:dyDescent="0.3">
      <c r="A326" s="323">
        <v>44201</v>
      </c>
      <c r="B326" s="18">
        <f t="shared" si="1831"/>
        <v>325</v>
      </c>
      <c r="C326" s="10">
        <v>2680239</v>
      </c>
      <c r="D326" s="10">
        <v>2182010</v>
      </c>
      <c r="E326" s="23">
        <v>64979</v>
      </c>
      <c r="F326" s="23">
        <v>21600762</v>
      </c>
      <c r="H326">
        <f t="shared" si="1858"/>
        <v>325</v>
      </c>
      <c r="I326" s="324">
        <v>44201</v>
      </c>
      <c r="J326" s="37">
        <f t="shared" si="1859"/>
        <v>20489</v>
      </c>
      <c r="K326" s="204">
        <f t="shared" si="1860"/>
        <v>7.7033555785318165E-3</v>
      </c>
      <c r="L326" s="205">
        <f t="shared" si="1861"/>
        <v>2680239</v>
      </c>
      <c r="M326" s="37">
        <f t="shared" si="1862"/>
        <v>15373</v>
      </c>
      <c r="N326" s="204">
        <f t="shared" si="1863"/>
        <v>7.0953279206438366E-3</v>
      </c>
      <c r="O326" s="205">
        <f t="shared" si="1864"/>
        <v>2182010</v>
      </c>
      <c r="P326" s="134">
        <f t="shared" si="1865"/>
        <v>715</v>
      </c>
      <c r="Q326" s="206">
        <f t="shared" si="1866"/>
        <v>1.1125980331134072E-2</v>
      </c>
      <c r="R326" s="205">
        <f t="shared" si="1867"/>
        <v>64979</v>
      </c>
      <c r="S326" s="134">
        <f t="shared" si="1868"/>
        <v>234733</v>
      </c>
      <c r="T326" s="207">
        <f t="shared" si="1869"/>
        <v>1.0986271711977925E-2</v>
      </c>
      <c r="U326" s="275">
        <f t="shared" si="1857"/>
        <v>21600762</v>
      </c>
      <c r="Z326" s="272"/>
      <c r="AA326" s="68">
        <f t="shared" si="1870"/>
        <v>325</v>
      </c>
      <c r="AB326" s="69">
        <v>44201</v>
      </c>
      <c r="AC326" s="134">
        <f t="shared" si="1871"/>
        <v>20489</v>
      </c>
      <c r="AD326" s="193">
        <f t="shared" si="1872"/>
        <v>7.7033555785318165E-3</v>
      </c>
      <c r="AE326" s="134">
        <f t="shared" si="1873"/>
        <v>15373</v>
      </c>
      <c r="AF326" s="193">
        <f t="shared" si="1874"/>
        <v>7.0953279206438366E-3</v>
      </c>
      <c r="AG326" s="134">
        <f t="shared" si="1875"/>
        <v>715</v>
      </c>
      <c r="AH326" s="193">
        <f t="shared" si="1876"/>
        <v>1.1125980331134072E-2</v>
      </c>
      <c r="AI326" s="134">
        <f t="shared" si="1877"/>
        <v>234733</v>
      </c>
      <c r="AJ326" s="193">
        <f t="shared" si="1878"/>
        <v>1.0986271711977925E-2</v>
      </c>
    </row>
    <row r="327" spans="1:36" x14ac:dyDescent="0.3">
      <c r="A327" s="323">
        <v>44202</v>
      </c>
      <c r="B327" s="18">
        <f t="shared" si="1831"/>
        <v>326</v>
      </c>
      <c r="C327" s="10">
        <v>2705618</v>
      </c>
      <c r="D327" s="10">
        <v>2202341</v>
      </c>
      <c r="E327" s="23">
        <v>65818</v>
      </c>
      <c r="F327" s="23">
        <v>21865867</v>
      </c>
      <c r="H327">
        <f t="shared" si="1858"/>
        <v>326</v>
      </c>
      <c r="I327" s="324">
        <v>44202</v>
      </c>
      <c r="J327" s="37">
        <f t="shared" si="1859"/>
        <v>25379</v>
      </c>
      <c r="K327" s="204">
        <f t="shared" si="1860"/>
        <v>9.4689316885546403E-3</v>
      </c>
      <c r="L327" s="205">
        <f t="shared" si="1861"/>
        <v>2705618</v>
      </c>
      <c r="M327" s="37">
        <f t="shared" si="1862"/>
        <v>20331</v>
      </c>
      <c r="N327" s="204">
        <f t="shared" si="1863"/>
        <v>9.3175558315498098E-3</v>
      </c>
      <c r="O327" s="205">
        <f t="shared" si="1864"/>
        <v>2202341</v>
      </c>
      <c r="P327" s="134">
        <f t="shared" si="1865"/>
        <v>839</v>
      </c>
      <c r="Q327" s="206">
        <f t="shared" si="1866"/>
        <v>1.2911863832930639E-2</v>
      </c>
      <c r="R327" s="205">
        <f t="shared" si="1867"/>
        <v>65818</v>
      </c>
      <c r="S327" s="134">
        <f t="shared" si="1868"/>
        <v>265105</v>
      </c>
      <c r="T327" s="207">
        <f t="shared" si="1869"/>
        <v>1.2272946667344421E-2</v>
      </c>
      <c r="U327" s="275">
        <f t="shared" si="1857"/>
        <v>21865867</v>
      </c>
      <c r="Z327" s="272"/>
      <c r="AA327" s="68">
        <f t="shared" si="1870"/>
        <v>326</v>
      </c>
      <c r="AB327" s="69">
        <v>44202</v>
      </c>
      <c r="AC327" s="134">
        <f t="shared" si="1871"/>
        <v>25379</v>
      </c>
      <c r="AD327" s="193">
        <f t="shared" si="1872"/>
        <v>9.4689316885546403E-3</v>
      </c>
      <c r="AE327" s="134">
        <f t="shared" si="1873"/>
        <v>20331</v>
      </c>
      <c r="AF327" s="193">
        <f t="shared" si="1874"/>
        <v>9.3175558315498098E-3</v>
      </c>
      <c r="AG327" s="134">
        <f t="shared" si="1875"/>
        <v>839</v>
      </c>
      <c r="AH327" s="193">
        <f t="shared" si="1876"/>
        <v>1.2911863832930639E-2</v>
      </c>
      <c r="AI327" s="134">
        <f t="shared" si="1877"/>
        <v>265105</v>
      </c>
      <c r="AJ327" s="193">
        <f t="shared" si="1878"/>
        <v>1.2272946667344421E-2</v>
      </c>
    </row>
    <row r="328" spans="1:36" x14ac:dyDescent="0.3">
      <c r="A328" s="323">
        <v>44203</v>
      </c>
      <c r="B328" s="18">
        <f t="shared" si="1831"/>
        <v>327</v>
      </c>
      <c r="C328" s="10">
        <v>2727321</v>
      </c>
      <c r="D328" s="10">
        <v>2220357</v>
      </c>
      <c r="E328" s="23">
        <v>66686</v>
      </c>
      <c r="F328" s="23">
        <v>22145171</v>
      </c>
      <c r="H328">
        <f t="shared" si="1858"/>
        <v>327</v>
      </c>
      <c r="I328" s="324">
        <v>44203</v>
      </c>
      <c r="J328" s="37">
        <f t="shared" si="1859"/>
        <v>21703</v>
      </c>
      <c r="K328" s="204">
        <f t="shared" si="1860"/>
        <v>8.0214575745726109E-3</v>
      </c>
      <c r="L328" s="205">
        <f t="shared" si="1861"/>
        <v>2727321</v>
      </c>
      <c r="M328" s="37">
        <f t="shared" si="1862"/>
        <v>18016</v>
      </c>
      <c r="N328" s="204">
        <f t="shared" si="1863"/>
        <v>8.1803862344659618E-3</v>
      </c>
      <c r="O328" s="205">
        <f t="shared" si="1864"/>
        <v>2220357</v>
      </c>
      <c r="P328" s="134">
        <f t="shared" si="1865"/>
        <v>868</v>
      </c>
      <c r="Q328" s="206">
        <f t="shared" si="1866"/>
        <v>1.318788173447993E-2</v>
      </c>
      <c r="R328" s="205">
        <f t="shared" si="1867"/>
        <v>66686</v>
      </c>
      <c r="S328" s="134">
        <f t="shared" si="1868"/>
        <v>279304</v>
      </c>
      <c r="T328" s="207">
        <f t="shared" si="1869"/>
        <v>1.2773515909522361E-2</v>
      </c>
      <c r="U328" s="275">
        <f t="shared" si="1857"/>
        <v>22145171</v>
      </c>
      <c r="Z328" s="272"/>
      <c r="AA328" s="68">
        <f t="shared" si="1870"/>
        <v>327</v>
      </c>
      <c r="AB328" s="69">
        <v>44203</v>
      </c>
      <c r="AC328" s="134">
        <f t="shared" si="1871"/>
        <v>21703</v>
      </c>
      <c r="AD328" s="193">
        <f t="shared" si="1872"/>
        <v>8.0214575745726109E-3</v>
      </c>
      <c r="AE328" s="134">
        <f t="shared" si="1873"/>
        <v>18016</v>
      </c>
      <c r="AF328" s="193">
        <f t="shared" si="1874"/>
        <v>8.1803862344659618E-3</v>
      </c>
      <c r="AG328" s="134">
        <f t="shared" si="1875"/>
        <v>868</v>
      </c>
      <c r="AH328" s="193">
        <f t="shared" si="1876"/>
        <v>1.318788173447993E-2</v>
      </c>
      <c r="AI328" s="134">
        <f t="shared" si="1877"/>
        <v>279304</v>
      </c>
      <c r="AJ328" s="193">
        <f t="shared" si="1878"/>
        <v>1.2773515909522361E-2</v>
      </c>
    </row>
    <row r="329" spans="1:36" x14ac:dyDescent="0.3">
      <c r="A329" s="323">
        <v>44204</v>
      </c>
      <c r="B329" s="18">
        <f t="shared" si="1831"/>
        <v>328</v>
      </c>
      <c r="C329" s="10">
        <v>2747135</v>
      </c>
      <c r="D329" s="10">
        <v>2237888</v>
      </c>
      <c r="E329" s="23">
        <v>67358</v>
      </c>
      <c r="F329" s="23">
        <v>22453182</v>
      </c>
      <c r="H329">
        <f t="shared" si="1858"/>
        <v>328</v>
      </c>
      <c r="I329" s="324">
        <v>44204</v>
      </c>
      <c r="J329" s="37">
        <f t="shared" si="1859"/>
        <v>19814</v>
      </c>
      <c r="K329" s="204">
        <f t="shared" si="1860"/>
        <v>7.2650047427493866E-3</v>
      </c>
      <c r="L329" s="205">
        <f t="shared" si="1861"/>
        <v>2747135</v>
      </c>
      <c r="M329" s="37">
        <f t="shared" si="1862"/>
        <v>17531</v>
      </c>
      <c r="N329" s="204">
        <f t="shared" si="1863"/>
        <v>7.8955771526831049E-3</v>
      </c>
      <c r="O329" s="205">
        <f t="shared" si="1864"/>
        <v>2237888</v>
      </c>
      <c r="P329" s="134">
        <f t="shared" si="1865"/>
        <v>672</v>
      </c>
      <c r="Q329" s="206">
        <f t="shared" si="1866"/>
        <v>1.007707764748223E-2</v>
      </c>
      <c r="R329" s="205">
        <f t="shared" si="1867"/>
        <v>67358</v>
      </c>
      <c r="S329" s="134">
        <f t="shared" si="1868"/>
        <v>308011</v>
      </c>
      <c r="T329" s="207">
        <f t="shared" si="1869"/>
        <v>1.3908720777094022E-2</v>
      </c>
      <c r="U329" s="275">
        <f t="shared" si="1857"/>
        <v>22453182</v>
      </c>
      <c r="Z329" s="272"/>
      <c r="AA329" s="68">
        <f t="shared" si="1870"/>
        <v>328</v>
      </c>
      <c r="AB329" s="69">
        <v>44204</v>
      </c>
      <c r="AC329" s="134">
        <f t="shared" si="1871"/>
        <v>19814</v>
      </c>
      <c r="AD329" s="193">
        <f t="shared" si="1872"/>
        <v>7.2650047427493866E-3</v>
      </c>
      <c r="AE329" s="134">
        <f t="shared" si="1873"/>
        <v>17531</v>
      </c>
      <c r="AF329" s="193">
        <f t="shared" si="1874"/>
        <v>7.8955771526831049E-3</v>
      </c>
      <c r="AG329" s="134">
        <f t="shared" si="1875"/>
        <v>672</v>
      </c>
      <c r="AH329" s="193">
        <f t="shared" si="1876"/>
        <v>1.007707764748223E-2</v>
      </c>
      <c r="AI329" s="134">
        <f t="shared" si="1877"/>
        <v>308011</v>
      </c>
      <c r="AJ329" s="193">
        <f t="shared" si="1878"/>
        <v>1.3908720777094022E-2</v>
      </c>
    </row>
    <row r="330" spans="1:36" x14ac:dyDescent="0.3">
      <c r="A330" s="323">
        <v>44205</v>
      </c>
      <c r="B330" s="18">
        <f t="shared" si="1831"/>
        <v>329</v>
      </c>
      <c r="C330" s="10">
        <v>2767312</v>
      </c>
      <c r="D330" s="10">
        <v>2257864</v>
      </c>
      <c r="E330" s="23">
        <v>67999</v>
      </c>
      <c r="F330" s="23">
        <v>22709949</v>
      </c>
      <c r="H330">
        <f t="shared" si="1858"/>
        <v>329</v>
      </c>
      <c r="I330" s="324">
        <v>44205</v>
      </c>
      <c r="J330" s="37">
        <f t="shared" si="1859"/>
        <v>20177</v>
      </c>
      <c r="K330" s="204">
        <f t="shared" si="1860"/>
        <v>7.3447427956762224E-3</v>
      </c>
      <c r="L330" s="205">
        <f t="shared" si="1861"/>
        <v>2767312</v>
      </c>
      <c r="M330" s="37">
        <f t="shared" si="1862"/>
        <v>19976</v>
      </c>
      <c r="N330" s="204">
        <f t="shared" si="1863"/>
        <v>8.9262733434380993E-3</v>
      </c>
      <c r="O330" s="205">
        <f t="shared" si="1864"/>
        <v>2257864</v>
      </c>
      <c r="P330" s="134">
        <f t="shared" si="1865"/>
        <v>641</v>
      </c>
      <c r="Q330" s="206">
        <f t="shared" si="1866"/>
        <v>9.5163158051011013E-3</v>
      </c>
      <c r="R330" s="205">
        <f t="shared" si="1867"/>
        <v>67999</v>
      </c>
      <c r="S330" s="134">
        <f t="shared" si="1868"/>
        <v>256767</v>
      </c>
      <c r="T330" s="207">
        <f t="shared" si="1869"/>
        <v>1.1435661992139912E-2</v>
      </c>
      <c r="U330" s="275">
        <f t="shared" si="1857"/>
        <v>22709949</v>
      </c>
      <c r="Z330" s="272"/>
      <c r="AA330" s="68">
        <f t="shared" si="1870"/>
        <v>329</v>
      </c>
      <c r="AB330" s="69">
        <v>44205</v>
      </c>
      <c r="AC330" s="134">
        <f t="shared" si="1871"/>
        <v>20177</v>
      </c>
      <c r="AD330" s="193">
        <f t="shared" si="1872"/>
        <v>7.3447427956762224E-3</v>
      </c>
      <c r="AE330" s="134">
        <f t="shared" si="1873"/>
        <v>19976</v>
      </c>
      <c r="AF330" s="193">
        <f t="shared" si="1874"/>
        <v>8.9262733434380993E-3</v>
      </c>
      <c r="AG330" s="134">
        <f t="shared" si="1875"/>
        <v>641</v>
      </c>
      <c r="AH330" s="193">
        <f t="shared" si="1876"/>
        <v>9.5163158051011013E-3</v>
      </c>
      <c r="AI330" s="134">
        <f t="shared" si="1877"/>
        <v>256767</v>
      </c>
      <c r="AJ330" s="193">
        <f t="shared" si="1878"/>
        <v>1.1435661992139912E-2</v>
      </c>
    </row>
    <row r="331" spans="1:36" x14ac:dyDescent="0.3">
      <c r="A331" s="323">
        <v>44206</v>
      </c>
      <c r="B331" s="18">
        <f t="shared" si="1831"/>
        <v>330</v>
      </c>
      <c r="C331" s="10">
        <v>2783256</v>
      </c>
      <c r="D331" s="10">
        <v>2276489</v>
      </c>
      <c r="E331" s="23">
        <v>68664</v>
      </c>
      <c r="F331" s="23">
        <v>22930776</v>
      </c>
      <c r="H331">
        <f t="shared" si="1858"/>
        <v>330</v>
      </c>
      <c r="I331" s="324">
        <v>44206</v>
      </c>
      <c r="J331" s="37">
        <f t="shared" si="1859"/>
        <v>15944</v>
      </c>
      <c r="K331" s="204">
        <f t="shared" si="1860"/>
        <v>5.7615476679174589E-3</v>
      </c>
      <c r="L331" s="205">
        <f t="shared" si="1861"/>
        <v>2783256</v>
      </c>
      <c r="M331" s="37">
        <f t="shared" si="1862"/>
        <v>18625</v>
      </c>
      <c r="N331" s="204">
        <f t="shared" si="1863"/>
        <v>8.2489467921894322E-3</v>
      </c>
      <c r="O331" s="205">
        <f t="shared" si="1864"/>
        <v>2276489</v>
      </c>
      <c r="P331" s="134">
        <f t="shared" si="1865"/>
        <v>665</v>
      </c>
      <c r="Q331" s="206">
        <f t="shared" si="1866"/>
        <v>9.7795555816997306E-3</v>
      </c>
      <c r="R331" s="205">
        <f t="shared" si="1867"/>
        <v>68664</v>
      </c>
      <c r="S331" s="134">
        <f t="shared" si="1868"/>
        <v>220827</v>
      </c>
      <c r="T331" s="207">
        <f t="shared" si="1869"/>
        <v>9.7237999081371783E-3</v>
      </c>
      <c r="U331" s="275">
        <f t="shared" si="1857"/>
        <v>22930776</v>
      </c>
      <c r="Z331" s="272"/>
      <c r="AA331" s="68">
        <f t="shared" ref="AA331:AA337" si="1879">B331</f>
        <v>330</v>
      </c>
      <c r="AB331" s="69">
        <v>44206</v>
      </c>
      <c r="AC331" s="333">
        <f t="shared" ref="AC331:AC337" si="1880">C331-C330</f>
        <v>15944</v>
      </c>
      <c r="AD331" s="334">
        <f t="shared" ref="AD331:AD337" si="1881">AC331/C330</f>
        <v>5.7615476679174589E-3</v>
      </c>
      <c r="AE331" s="333">
        <f t="shared" ref="AE331:AE337" si="1882">D331-D330</f>
        <v>18625</v>
      </c>
      <c r="AF331" s="334">
        <f t="shared" ref="AF331:AF337" si="1883">AE331/D330</f>
        <v>8.2489467921894322E-3</v>
      </c>
      <c r="AG331" s="333">
        <f t="shared" ref="AG331:AG337" si="1884">E331-E330</f>
        <v>665</v>
      </c>
      <c r="AH331" s="334">
        <f t="shared" ref="AH331:AH337" si="1885">AG331/E330</f>
        <v>9.7795555816997306E-3</v>
      </c>
      <c r="AI331" s="333">
        <f t="shared" ref="AI331:AI337" si="1886">F331-F330</f>
        <v>220827</v>
      </c>
      <c r="AJ331" s="334">
        <f t="shared" ref="AJ331:AJ337" si="1887">AI331/F330</f>
        <v>9.7237999081371783E-3</v>
      </c>
    </row>
    <row r="332" spans="1:36" x14ac:dyDescent="0.3">
      <c r="A332" s="323">
        <v>44207</v>
      </c>
      <c r="B332" s="18">
        <f t="shared" si="1831"/>
        <v>331</v>
      </c>
      <c r="C332" s="10">
        <v>2786838</v>
      </c>
      <c r="D332" s="10">
        <v>2289021</v>
      </c>
      <c r="E332" s="23">
        <v>69114</v>
      </c>
      <c r="F332" s="23">
        <v>23149785</v>
      </c>
      <c r="H332">
        <f t="shared" si="1858"/>
        <v>331</v>
      </c>
      <c r="I332" s="324">
        <v>44207</v>
      </c>
      <c r="J332" s="37">
        <f t="shared" si="1859"/>
        <v>3582</v>
      </c>
      <c r="K332" s="204">
        <f t="shared" si="1860"/>
        <v>1.2869818658434581E-3</v>
      </c>
      <c r="L332" s="205">
        <f t="shared" si="1861"/>
        <v>2786838</v>
      </c>
      <c r="M332" s="37">
        <f t="shared" si="1862"/>
        <v>12532</v>
      </c>
      <c r="N332" s="204">
        <f t="shared" si="1863"/>
        <v>5.5049683965088343E-3</v>
      </c>
      <c r="O332" s="205">
        <f t="shared" si="1864"/>
        <v>2289021</v>
      </c>
      <c r="P332" s="134">
        <f t="shared" si="1865"/>
        <v>450</v>
      </c>
      <c r="Q332" s="206">
        <f t="shared" si="1866"/>
        <v>6.553652569031807E-3</v>
      </c>
      <c r="R332" s="205">
        <f t="shared" si="1867"/>
        <v>69114</v>
      </c>
      <c r="S332" s="134">
        <f t="shared" si="1868"/>
        <v>219009</v>
      </c>
      <c r="T332" s="207">
        <f t="shared" si="1869"/>
        <v>9.5508760802512742E-3</v>
      </c>
      <c r="U332" s="275">
        <f t="shared" si="1857"/>
        <v>23149785</v>
      </c>
      <c r="Z332" s="272"/>
      <c r="AA332" s="68">
        <f t="shared" si="1879"/>
        <v>331</v>
      </c>
      <c r="AB332" s="69">
        <v>44207</v>
      </c>
      <c r="AC332" s="333">
        <f t="shared" si="1880"/>
        <v>3582</v>
      </c>
      <c r="AD332" s="334">
        <f t="shared" si="1881"/>
        <v>1.2869818658434581E-3</v>
      </c>
      <c r="AE332" s="333">
        <f t="shared" si="1882"/>
        <v>12532</v>
      </c>
      <c r="AF332" s="334">
        <f t="shared" si="1883"/>
        <v>5.5049683965088343E-3</v>
      </c>
      <c r="AG332" s="333">
        <f t="shared" si="1884"/>
        <v>450</v>
      </c>
      <c r="AH332" s="334">
        <f t="shared" si="1885"/>
        <v>6.553652569031807E-3</v>
      </c>
      <c r="AI332" s="333">
        <f t="shared" si="1886"/>
        <v>219009</v>
      </c>
      <c r="AJ332" s="334">
        <f t="shared" si="1887"/>
        <v>9.5508760802512742E-3</v>
      </c>
    </row>
    <row r="333" spans="1:36" x14ac:dyDescent="0.3">
      <c r="A333" s="323">
        <v>44208</v>
      </c>
      <c r="B333" s="18">
        <f t="shared" si="1831"/>
        <v>332</v>
      </c>
      <c r="C333" s="10">
        <v>2806590</v>
      </c>
      <c r="D333" s="10">
        <v>2303262</v>
      </c>
      <c r="E333" s="23">
        <v>69651</v>
      </c>
      <c r="F333" s="23">
        <v>23379884</v>
      </c>
      <c r="H333">
        <f t="shared" si="1858"/>
        <v>332</v>
      </c>
      <c r="I333" s="324">
        <v>44208</v>
      </c>
      <c r="J333" s="37">
        <f t="shared" si="1859"/>
        <v>19752</v>
      </c>
      <c r="K333" s="204">
        <f t="shared" si="1860"/>
        <v>7.0876025086495879E-3</v>
      </c>
      <c r="L333" s="205">
        <f t="shared" si="1861"/>
        <v>2806590</v>
      </c>
      <c r="M333" s="37">
        <f t="shared" si="1862"/>
        <v>14241</v>
      </c>
      <c r="N333" s="204">
        <f t="shared" si="1863"/>
        <v>6.2214370248241495E-3</v>
      </c>
      <c r="O333" s="205">
        <f t="shared" si="1864"/>
        <v>2303262</v>
      </c>
      <c r="P333" s="134">
        <f t="shared" si="1865"/>
        <v>537</v>
      </c>
      <c r="Q333" s="206">
        <f t="shared" si="1866"/>
        <v>7.7697716815695811E-3</v>
      </c>
      <c r="R333" s="205">
        <f t="shared" si="1867"/>
        <v>69651</v>
      </c>
      <c r="S333" s="134">
        <f t="shared" si="1868"/>
        <v>230099</v>
      </c>
      <c r="T333" s="207">
        <f t="shared" si="1869"/>
        <v>9.9395739528466455E-3</v>
      </c>
      <c r="U333" s="275">
        <f t="shared" si="1857"/>
        <v>23379884</v>
      </c>
      <c r="Z333" s="272"/>
      <c r="AA333" s="68">
        <f t="shared" si="1879"/>
        <v>332</v>
      </c>
      <c r="AB333" s="69">
        <v>44208</v>
      </c>
      <c r="AC333" s="333">
        <f t="shared" si="1880"/>
        <v>19752</v>
      </c>
      <c r="AD333" s="334">
        <f t="shared" si="1881"/>
        <v>7.0876025086495879E-3</v>
      </c>
      <c r="AE333" s="333">
        <f t="shared" si="1882"/>
        <v>14241</v>
      </c>
      <c r="AF333" s="334">
        <f t="shared" si="1883"/>
        <v>6.2214370248241495E-3</v>
      </c>
      <c r="AG333" s="333">
        <f t="shared" si="1884"/>
        <v>537</v>
      </c>
      <c r="AH333" s="334">
        <f t="shared" si="1885"/>
        <v>7.7697716815695811E-3</v>
      </c>
      <c r="AI333" s="333">
        <f t="shared" si="1886"/>
        <v>230099</v>
      </c>
      <c r="AJ333" s="334">
        <f t="shared" si="1887"/>
        <v>9.9395739528466455E-3</v>
      </c>
    </row>
    <row r="334" spans="1:36" x14ac:dyDescent="0.3">
      <c r="A334" s="323">
        <v>44209</v>
      </c>
      <c r="B334" s="18">
        <f t="shared" si="1831"/>
        <v>333</v>
      </c>
      <c r="C334" s="10">
        <v>2830442</v>
      </c>
      <c r="D334" s="10">
        <v>2319033</v>
      </c>
      <c r="E334" s="23">
        <v>70204</v>
      </c>
      <c r="F334" s="23">
        <v>23619492</v>
      </c>
      <c r="H334">
        <f t="shared" si="1858"/>
        <v>333</v>
      </c>
      <c r="I334" s="324">
        <v>44209</v>
      </c>
      <c r="J334" s="37">
        <f t="shared" si="1859"/>
        <v>23852</v>
      </c>
      <c r="K334" s="204">
        <f t="shared" si="1860"/>
        <v>8.4985694383575804E-3</v>
      </c>
      <c r="L334" s="205">
        <f t="shared" si="1861"/>
        <v>2830442</v>
      </c>
      <c r="M334" s="37">
        <f t="shared" si="1862"/>
        <v>15771</v>
      </c>
      <c r="N334" s="204">
        <f t="shared" si="1863"/>
        <v>6.8472453416068167E-3</v>
      </c>
      <c r="O334" s="205">
        <f t="shared" si="1864"/>
        <v>2319033</v>
      </c>
      <c r="P334" s="134">
        <f t="shared" si="1865"/>
        <v>553</v>
      </c>
      <c r="Q334" s="206">
        <f t="shared" si="1866"/>
        <v>7.9395844998636049E-3</v>
      </c>
      <c r="R334" s="205">
        <f t="shared" si="1867"/>
        <v>70204</v>
      </c>
      <c r="S334" s="134">
        <f t="shared" si="1868"/>
        <v>239608</v>
      </c>
      <c r="T334" s="207">
        <f t="shared" si="1869"/>
        <v>1.0248468298645109E-2</v>
      </c>
      <c r="U334" s="275">
        <f t="shared" si="1857"/>
        <v>23619492</v>
      </c>
      <c r="Z334" s="272"/>
      <c r="AA334" s="68">
        <f t="shared" si="1879"/>
        <v>333</v>
      </c>
      <c r="AB334" s="69">
        <v>44209</v>
      </c>
      <c r="AC334" s="333">
        <f t="shared" si="1880"/>
        <v>23852</v>
      </c>
      <c r="AD334" s="334">
        <f t="shared" si="1881"/>
        <v>8.4985694383575804E-3</v>
      </c>
      <c r="AE334" s="333">
        <f t="shared" si="1882"/>
        <v>15771</v>
      </c>
      <c r="AF334" s="334">
        <f t="shared" si="1883"/>
        <v>6.8472453416068167E-3</v>
      </c>
      <c r="AG334" s="333">
        <f t="shared" si="1884"/>
        <v>553</v>
      </c>
      <c r="AH334" s="334">
        <f t="shared" si="1885"/>
        <v>7.9395844998636049E-3</v>
      </c>
      <c r="AI334" s="333">
        <f t="shared" si="1886"/>
        <v>239608</v>
      </c>
      <c r="AJ334" s="334">
        <f t="shared" si="1887"/>
        <v>1.0248468298645109E-2</v>
      </c>
    </row>
    <row r="335" spans="1:36" x14ac:dyDescent="0.3">
      <c r="A335" s="323">
        <v>44210</v>
      </c>
      <c r="B335" s="18">
        <f t="shared" si="1831"/>
        <v>334</v>
      </c>
      <c r="C335" s="10">
        <v>2851670</v>
      </c>
      <c r="D335" s="10">
        <v>2336277</v>
      </c>
      <c r="E335" s="23">
        <v>70728</v>
      </c>
      <c r="F335" s="23">
        <v>23854349</v>
      </c>
      <c r="H335">
        <f t="shared" si="1858"/>
        <v>334</v>
      </c>
      <c r="I335" s="324">
        <v>44210</v>
      </c>
      <c r="J335" s="37">
        <f t="shared" si="1859"/>
        <v>21228</v>
      </c>
      <c r="K335" s="204">
        <f t="shared" si="1860"/>
        <v>7.4998887099612006E-3</v>
      </c>
      <c r="L335" s="205">
        <f t="shared" si="1861"/>
        <v>2851670</v>
      </c>
      <c r="M335" s="37">
        <f t="shared" si="1862"/>
        <v>17244</v>
      </c>
      <c r="N335" s="204">
        <f t="shared" si="1863"/>
        <v>7.4358579632113906E-3</v>
      </c>
      <c r="O335" s="205">
        <f t="shared" si="1864"/>
        <v>2336277</v>
      </c>
      <c r="P335" s="134">
        <f t="shared" si="1865"/>
        <v>524</v>
      </c>
      <c r="Q335" s="206">
        <f t="shared" si="1866"/>
        <v>7.4639621673978692E-3</v>
      </c>
      <c r="R335" s="205">
        <f t="shared" si="1867"/>
        <v>70728</v>
      </c>
      <c r="S335" s="134">
        <f t="shared" si="1868"/>
        <v>234857</v>
      </c>
      <c r="T335" s="207">
        <f t="shared" si="1869"/>
        <v>9.9433552592917748E-3</v>
      </c>
      <c r="U335" s="275">
        <f t="shared" si="1857"/>
        <v>23854349</v>
      </c>
      <c r="Z335" s="272"/>
      <c r="AA335" s="68">
        <f t="shared" si="1879"/>
        <v>334</v>
      </c>
      <c r="AB335" s="69">
        <v>44210</v>
      </c>
      <c r="AC335" s="333">
        <f t="shared" si="1880"/>
        <v>21228</v>
      </c>
      <c r="AD335" s="334">
        <f t="shared" si="1881"/>
        <v>7.4998887099612006E-3</v>
      </c>
      <c r="AE335" s="333">
        <f t="shared" si="1882"/>
        <v>17244</v>
      </c>
      <c r="AF335" s="334">
        <f t="shared" si="1883"/>
        <v>7.4358579632113906E-3</v>
      </c>
      <c r="AG335" s="333">
        <f t="shared" si="1884"/>
        <v>524</v>
      </c>
      <c r="AH335" s="334">
        <f t="shared" si="1885"/>
        <v>7.4639621673978692E-3</v>
      </c>
      <c r="AI335" s="333">
        <f t="shared" si="1886"/>
        <v>234857</v>
      </c>
      <c r="AJ335" s="334">
        <f t="shared" si="1887"/>
        <v>9.9433552592917748E-3</v>
      </c>
    </row>
    <row r="336" spans="1:36" x14ac:dyDescent="0.3">
      <c r="A336" s="323">
        <v>44211</v>
      </c>
      <c r="B336" s="18">
        <f t="shared" si="1831"/>
        <v>335</v>
      </c>
      <c r="C336" s="10">
        <v>2872941</v>
      </c>
      <c r="D336" s="10">
        <v>2352423</v>
      </c>
      <c r="E336" s="23">
        <v>71241</v>
      </c>
      <c r="F336" s="23">
        <v>24103276</v>
      </c>
      <c r="H336">
        <f t="shared" si="1858"/>
        <v>335</v>
      </c>
      <c r="I336" s="324">
        <v>44211</v>
      </c>
      <c r="J336" s="37">
        <f t="shared" si="1859"/>
        <v>21271</v>
      </c>
      <c r="K336" s="204">
        <f t="shared" si="1860"/>
        <v>7.4591379787983881E-3</v>
      </c>
      <c r="L336" s="205">
        <f t="shared" si="1861"/>
        <v>2872941</v>
      </c>
      <c r="M336" s="37">
        <f t="shared" si="1862"/>
        <v>16146</v>
      </c>
      <c r="N336" s="204">
        <f t="shared" si="1863"/>
        <v>6.9109955711587285E-3</v>
      </c>
      <c r="O336" s="205">
        <f t="shared" si="1864"/>
        <v>2352423</v>
      </c>
      <c r="P336" s="134">
        <f t="shared" si="1865"/>
        <v>513</v>
      </c>
      <c r="Q336" s="206">
        <f t="shared" si="1866"/>
        <v>7.2531387852052933E-3</v>
      </c>
      <c r="R336" s="205">
        <f t="shared" si="1867"/>
        <v>71241</v>
      </c>
      <c r="S336" s="134">
        <f t="shared" si="1868"/>
        <v>248927</v>
      </c>
      <c r="T336" s="207">
        <f t="shared" si="1869"/>
        <v>1.0435287921711885E-2</v>
      </c>
      <c r="U336" s="275">
        <f t="shared" si="1857"/>
        <v>24103276</v>
      </c>
      <c r="Z336" s="272"/>
      <c r="AA336" s="68">
        <f t="shared" si="1879"/>
        <v>335</v>
      </c>
      <c r="AB336" s="69">
        <v>44211</v>
      </c>
      <c r="AC336" s="333">
        <f t="shared" si="1880"/>
        <v>21271</v>
      </c>
      <c r="AD336" s="334">
        <f t="shared" si="1881"/>
        <v>7.4591379787983881E-3</v>
      </c>
      <c r="AE336" s="333">
        <f t="shared" si="1882"/>
        <v>16146</v>
      </c>
      <c r="AF336" s="334">
        <f t="shared" si="1883"/>
        <v>6.9109955711587285E-3</v>
      </c>
      <c r="AG336" s="333">
        <f t="shared" si="1884"/>
        <v>513</v>
      </c>
      <c r="AH336" s="334">
        <f t="shared" si="1885"/>
        <v>7.2531387852052933E-3</v>
      </c>
      <c r="AI336" s="333">
        <f t="shared" si="1886"/>
        <v>248927</v>
      </c>
      <c r="AJ336" s="334">
        <f t="shared" si="1887"/>
        <v>1.0435287921711885E-2</v>
      </c>
    </row>
    <row r="337" spans="1:36" x14ac:dyDescent="0.3">
      <c r="A337" s="323">
        <v>44212</v>
      </c>
      <c r="B337" s="18">
        <f t="shared" si="1831"/>
        <v>336</v>
      </c>
      <c r="C337" s="10">
        <v>2894347</v>
      </c>
      <c r="D337" s="10">
        <v>2368732</v>
      </c>
      <c r="E337" s="23">
        <v>71820</v>
      </c>
      <c r="F337" s="23">
        <v>24306043</v>
      </c>
      <c r="H337">
        <f t="shared" si="1858"/>
        <v>336</v>
      </c>
      <c r="I337" s="324">
        <v>44212</v>
      </c>
      <c r="J337" s="37">
        <f t="shared" si="1859"/>
        <v>21406</v>
      </c>
      <c r="K337" s="204">
        <f t="shared" si="1860"/>
        <v>7.4509013585729745E-3</v>
      </c>
      <c r="L337" s="205">
        <f t="shared" si="1861"/>
        <v>2894347</v>
      </c>
      <c r="M337" s="37">
        <f t="shared" si="1862"/>
        <v>16309</v>
      </c>
      <c r="N337" s="204">
        <f t="shared" si="1863"/>
        <v>6.9328517872848548E-3</v>
      </c>
      <c r="O337" s="205">
        <f t="shared" si="1864"/>
        <v>2368732</v>
      </c>
      <c r="P337" s="134">
        <f t="shared" si="1865"/>
        <v>579</v>
      </c>
      <c r="Q337" s="206">
        <f t="shared" si="1866"/>
        <v>8.1273424011454078E-3</v>
      </c>
      <c r="R337" s="205">
        <f t="shared" si="1867"/>
        <v>71820</v>
      </c>
      <c r="S337" s="134">
        <f t="shared" si="1868"/>
        <v>202767</v>
      </c>
      <c r="T337" s="207">
        <f t="shared" si="1869"/>
        <v>8.4124249334405835E-3</v>
      </c>
      <c r="U337" s="275">
        <f t="shared" si="1857"/>
        <v>24306043</v>
      </c>
      <c r="Z337" s="272"/>
      <c r="AA337" s="68">
        <f t="shared" si="1879"/>
        <v>336</v>
      </c>
      <c r="AB337" s="69">
        <v>44212</v>
      </c>
      <c r="AC337" s="333">
        <f t="shared" si="1880"/>
        <v>21406</v>
      </c>
      <c r="AD337" s="334">
        <f t="shared" si="1881"/>
        <v>7.4509013585729745E-3</v>
      </c>
      <c r="AE337" s="333">
        <f t="shared" si="1882"/>
        <v>16309</v>
      </c>
      <c r="AF337" s="334">
        <f t="shared" si="1883"/>
        <v>6.9328517872848548E-3</v>
      </c>
      <c r="AG337" s="333">
        <f t="shared" si="1884"/>
        <v>579</v>
      </c>
      <c r="AH337" s="334">
        <f t="shared" si="1885"/>
        <v>8.1273424011454078E-3</v>
      </c>
      <c r="AI337" s="333">
        <f t="shared" si="1886"/>
        <v>202767</v>
      </c>
      <c r="AJ337" s="334">
        <f t="shared" si="1887"/>
        <v>8.4124249334405835E-3</v>
      </c>
    </row>
    <row r="338" spans="1:36" ht="15.6" x14ac:dyDescent="0.3">
      <c r="A338" s="323">
        <v>44213</v>
      </c>
      <c r="B338" s="18"/>
      <c r="C338" s="10"/>
      <c r="D338" s="10"/>
      <c r="E338" s="10"/>
      <c r="F338" s="10"/>
      <c r="H338" s="270" t="s">
        <v>46</v>
      </c>
      <c r="I338" s="270" t="s">
        <v>39</v>
      </c>
      <c r="J338" s="6" t="s">
        <v>134</v>
      </c>
      <c r="K338" s="4" t="s">
        <v>32</v>
      </c>
      <c r="L338" s="32" t="s">
        <v>47</v>
      </c>
      <c r="M338" s="6" t="s">
        <v>134</v>
      </c>
      <c r="N338" s="4" t="s">
        <v>32</v>
      </c>
      <c r="O338" s="32" t="s">
        <v>47</v>
      </c>
      <c r="P338" s="6" t="s">
        <v>134</v>
      </c>
      <c r="Q338" s="4" t="s">
        <v>32</v>
      </c>
      <c r="R338" s="32" t="s">
        <v>47</v>
      </c>
      <c r="S338" s="6" t="s">
        <v>134</v>
      </c>
      <c r="T338" s="4" t="s">
        <v>32</v>
      </c>
      <c r="U338" s="32" t="s">
        <v>47</v>
      </c>
      <c r="Z338" s="53"/>
      <c r="AB338" s="19"/>
    </row>
    <row r="339" spans="1:36" x14ac:dyDescent="0.3">
      <c r="E339" s="34"/>
      <c r="F339" s="34"/>
      <c r="J339" s="271" t="s">
        <v>22</v>
      </c>
      <c r="K339" s="107"/>
      <c r="L339" s="76"/>
      <c r="M339" s="271" t="s">
        <v>25</v>
      </c>
      <c r="N339" s="107"/>
      <c r="O339" s="76"/>
      <c r="P339" s="271" t="s">
        <v>33</v>
      </c>
      <c r="Q339" s="107"/>
      <c r="R339" s="76"/>
      <c r="S339" s="271" t="s">
        <v>31</v>
      </c>
      <c r="T339" s="107"/>
      <c r="U339" s="76"/>
    </row>
  </sheetData>
  <hyperlinks>
    <hyperlink ref="T1" r:id="rId1" location="countries" display="Site USA"/>
  </hyperlinks>
  <pageMargins left="0.70866141732283472" right="0.70866141732283472" top="0.74803149606299213" bottom="0.74803149606299213" header="0.31496062992125984" footer="0.31496062992125984"/>
  <pageSetup paperSize="9" scale="95" orientation="landscape" r:id="rId2"/>
  <headerFooter>
    <oddHeader>&amp;LCoronavirus&amp;C&amp;A&amp;R&amp;D</oddHeader>
    <oddFooter>&amp;L&amp;F&amp;Cpage &amp;P / &amp;N&amp;Rmdlecologie.fr  MdL</oddFooter>
  </headerFooter>
  <colBreaks count="1" manualBreakCount="1">
    <brk id="7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9"/>
  <sheetViews>
    <sheetView zoomScaleNormal="100" workbookViewId="0">
      <pane ySplit="1" topLeftCell="A313" activePane="bottomLeft" state="frozen"/>
      <selection pane="bottomLeft" activeCell="H337" sqref="H337:I337"/>
    </sheetView>
  </sheetViews>
  <sheetFormatPr baseColWidth="10" defaultColWidth="8.88671875" defaultRowHeight="14.4" x14ac:dyDescent="0.3"/>
  <cols>
    <col min="2" max="2" width="9" style="22" bestFit="1" customWidth="1"/>
    <col min="3" max="6" width="9" bestFit="1" customWidth="1"/>
    <col min="8" max="8" width="4.33203125" customWidth="1"/>
    <col min="9" max="10" width="9" bestFit="1" customWidth="1"/>
    <col min="11" max="11" width="8.88671875" customWidth="1"/>
    <col min="12" max="12" width="6.77734375" customWidth="1"/>
    <col min="13" max="14" width="8.88671875" customWidth="1"/>
    <col min="15" max="15" width="7.77734375" customWidth="1"/>
    <col min="16" max="16" width="9" bestFit="1" customWidth="1"/>
    <col min="17" max="17" width="8.88671875" customWidth="1"/>
    <col min="18" max="18" width="6.77734375" customWidth="1"/>
    <col min="19" max="19" width="9" bestFit="1" customWidth="1"/>
    <col min="20" max="20" width="8.88671875" customWidth="1"/>
    <col min="21" max="21" width="8.77734375" customWidth="1"/>
    <col min="23" max="23" width="10.88671875" bestFit="1" customWidth="1"/>
    <col min="24" max="24" width="5.5546875" customWidth="1"/>
    <col min="25" max="25" width="12" customWidth="1"/>
    <col min="26" max="29" width="9" bestFit="1" customWidth="1"/>
  </cols>
  <sheetData>
    <row r="1" spans="1:20" x14ac:dyDescent="0.3">
      <c r="A1" s="10" t="s">
        <v>35</v>
      </c>
      <c r="B1" s="12" t="s">
        <v>34</v>
      </c>
      <c r="C1" s="12" t="s">
        <v>22</v>
      </c>
      <c r="D1" s="12" t="s">
        <v>25</v>
      </c>
      <c r="E1" s="12" t="s">
        <v>33</v>
      </c>
      <c r="F1" s="12" t="s">
        <v>31</v>
      </c>
      <c r="H1" t="s">
        <v>118</v>
      </c>
      <c r="S1" s="20"/>
      <c r="T1" s="171" t="s">
        <v>114</v>
      </c>
    </row>
    <row r="2" spans="1:20" x14ac:dyDescent="0.3">
      <c r="A2" s="13"/>
      <c r="B2" s="16">
        <v>1</v>
      </c>
      <c r="C2" s="8">
        <v>1</v>
      </c>
      <c r="D2" s="8">
        <v>1</v>
      </c>
      <c r="E2" s="8">
        <v>1</v>
      </c>
      <c r="F2" s="8">
        <v>1</v>
      </c>
      <c r="J2" t="s">
        <v>119</v>
      </c>
      <c r="M2" t="s">
        <v>120</v>
      </c>
      <c r="P2" t="s">
        <v>121</v>
      </c>
      <c r="S2" t="s">
        <v>66</v>
      </c>
    </row>
    <row r="3" spans="1:20" x14ac:dyDescent="0.3">
      <c r="A3" s="13"/>
      <c r="B3" s="16">
        <f>B2+1</f>
        <v>2</v>
      </c>
      <c r="C3" s="8">
        <v>1</v>
      </c>
      <c r="D3" s="8">
        <v>1</v>
      </c>
      <c r="E3" s="8">
        <f>EVOLUTION!E3-EVOLUTION!E2</f>
        <v>1</v>
      </c>
      <c r="F3" s="8">
        <v>1</v>
      </c>
      <c r="I3" s="36"/>
      <c r="Q3" s="36"/>
      <c r="R3" s="36"/>
    </row>
    <row r="4" spans="1:20" x14ac:dyDescent="0.3">
      <c r="A4" s="13"/>
      <c r="B4" s="16">
        <f t="shared" ref="B4:B5" si="0">B3+1</f>
        <v>3</v>
      </c>
      <c r="C4" s="8">
        <v>1</v>
      </c>
      <c r="D4" s="8">
        <v>1</v>
      </c>
      <c r="E4" s="8">
        <f>EVOLUTION!E4-EVOLUTION!E3</f>
        <v>1</v>
      </c>
      <c r="F4" s="8">
        <v>1</v>
      </c>
      <c r="I4" s="35"/>
      <c r="J4" s="35"/>
      <c r="K4" s="36"/>
      <c r="L4" s="36"/>
    </row>
    <row r="5" spans="1:20" x14ac:dyDescent="0.3">
      <c r="A5" s="14" t="s">
        <v>23</v>
      </c>
      <c r="B5" s="17">
        <f t="shared" si="0"/>
        <v>4</v>
      </c>
      <c r="C5" s="9">
        <v>1</v>
      </c>
      <c r="D5" s="9">
        <v>3</v>
      </c>
      <c r="E5" s="8">
        <f>EVOLUTION!E5-EVOLUTION!E4</f>
        <v>27</v>
      </c>
      <c r="F5" s="8">
        <f>EVOLUTION!F5-EVOLUTION!F4</f>
        <v>0</v>
      </c>
    </row>
    <row r="6" spans="1:20" x14ac:dyDescent="0.3">
      <c r="A6" s="15" t="s">
        <v>24</v>
      </c>
      <c r="B6" s="18">
        <f>B5+1</f>
        <v>5</v>
      </c>
      <c r="C6" s="10">
        <f>EVOLUTION!C6-EVOLUTION!C5</f>
        <v>5</v>
      </c>
      <c r="D6" s="10">
        <v>3</v>
      </c>
      <c r="E6" s="10">
        <f>EVOLUTION!E6-EVOLUTION!E5</f>
        <v>53</v>
      </c>
      <c r="F6" s="10">
        <f>EVOLUTION!F6-EVOLUTION!F5</f>
        <v>0</v>
      </c>
    </row>
    <row r="7" spans="1:20" x14ac:dyDescent="0.3">
      <c r="A7" s="15" t="s">
        <v>0</v>
      </c>
      <c r="B7" s="18">
        <f t="shared" ref="B7:B95" si="1">B6+1</f>
        <v>6</v>
      </c>
      <c r="C7" s="10">
        <f>EVOLUTION!C7-EVOLUTION!C6</f>
        <v>6</v>
      </c>
      <c r="D7" s="10">
        <f>EVOLUTION!D7-EVOLUTION!D6</f>
        <v>17</v>
      </c>
      <c r="E7" s="10">
        <f>EVOLUTION!E7-EVOLUTION!E6</f>
        <v>98</v>
      </c>
      <c r="F7" s="10">
        <f>EVOLUTION!F7-EVOLUTION!F6</f>
        <v>20</v>
      </c>
      <c r="I7" s="34"/>
    </row>
    <row r="8" spans="1:20" x14ac:dyDescent="0.3">
      <c r="A8" s="15" t="s">
        <v>1</v>
      </c>
      <c r="B8" s="18">
        <f t="shared" si="1"/>
        <v>7</v>
      </c>
      <c r="C8" s="10">
        <f>EVOLUTION!C8-EVOLUTION!C7</f>
        <v>0</v>
      </c>
      <c r="D8" s="10">
        <f>EVOLUTION!D8-EVOLUTION!D7</f>
        <v>58</v>
      </c>
      <c r="E8" s="10">
        <f>EVOLUTION!E8-EVOLUTION!E7</f>
        <v>227</v>
      </c>
      <c r="F8" s="10">
        <f>EVOLUTION!F8-EVOLUTION!F7</f>
        <v>0</v>
      </c>
    </row>
    <row r="9" spans="1:20" x14ac:dyDescent="0.3">
      <c r="A9" s="15" t="s">
        <v>2</v>
      </c>
      <c r="B9" s="18">
        <f t="shared" si="1"/>
        <v>8</v>
      </c>
      <c r="C9" s="10">
        <f>EVOLUTION!C9-EVOLUTION!C8</f>
        <v>0</v>
      </c>
      <c r="D9" s="10">
        <f>EVOLUTION!D9-EVOLUTION!D8</f>
        <v>78</v>
      </c>
      <c r="E9" s="10">
        <f>EVOLUTION!E9-EVOLUTION!E8</f>
        <v>166</v>
      </c>
      <c r="F9" s="10">
        <f>EVOLUTION!F9-EVOLUTION!F8</f>
        <v>0</v>
      </c>
    </row>
    <row r="10" spans="1:20" x14ac:dyDescent="0.3">
      <c r="A10" s="15" t="s">
        <v>3</v>
      </c>
      <c r="B10" s="18">
        <f t="shared" si="1"/>
        <v>9</v>
      </c>
      <c r="C10" s="10">
        <f>EVOLUTION!C10-EVOLUTION!C9</f>
        <v>0</v>
      </c>
      <c r="D10" s="10">
        <f>EVOLUTION!D10-EVOLUTION!D9</f>
        <v>72</v>
      </c>
      <c r="E10" s="10">
        <f>EVOLUTION!E10-EVOLUTION!E9</f>
        <v>231</v>
      </c>
      <c r="F10" s="10">
        <f>EVOLUTION!F10-EVOLUTION!F9</f>
        <v>18</v>
      </c>
    </row>
    <row r="11" spans="1:20" x14ac:dyDescent="0.3">
      <c r="A11" s="15" t="s">
        <v>4</v>
      </c>
      <c r="B11" s="18">
        <f t="shared" si="1"/>
        <v>10</v>
      </c>
      <c r="C11" s="10">
        <f>EVOLUTION!C11-EVOLUTION!C10</f>
        <v>2</v>
      </c>
      <c r="D11" s="10">
        <f>EVOLUTION!D11-EVOLUTION!D10</f>
        <v>94</v>
      </c>
      <c r="E11" s="10">
        <f>EVOLUTION!E11-EVOLUTION!E10</f>
        <v>144</v>
      </c>
      <c r="F11" s="10">
        <f>EVOLUTION!F11-EVOLUTION!F10</f>
        <v>4</v>
      </c>
    </row>
    <row r="12" spans="1:20" x14ac:dyDescent="0.3">
      <c r="A12" s="15" t="s">
        <v>5</v>
      </c>
      <c r="B12" s="18">
        <f t="shared" si="1"/>
        <v>11</v>
      </c>
      <c r="C12" s="10">
        <f>EVOLUTION!C12-EVOLUTION!C11</f>
        <v>4</v>
      </c>
      <c r="D12" s="10">
        <f>EVOLUTION!D12-EVOLUTION!D11</f>
        <v>177</v>
      </c>
      <c r="E12" s="10">
        <f>EVOLUTION!E12-EVOLUTION!E11</f>
        <v>284</v>
      </c>
      <c r="F12" s="10">
        <f>EVOLUTION!F12-EVOLUTION!F11</f>
        <v>3</v>
      </c>
    </row>
    <row r="13" spans="1:20" x14ac:dyDescent="0.3">
      <c r="A13" s="15" t="s">
        <v>6</v>
      </c>
      <c r="B13" s="18">
        <f t="shared" si="1"/>
        <v>12</v>
      </c>
      <c r="C13" s="10">
        <f>EVOLUTION!C13-EVOLUTION!C12</f>
        <v>20</v>
      </c>
      <c r="D13" s="10">
        <f>EVOLUTION!D13-EVOLUTION!D12</f>
        <v>155</v>
      </c>
      <c r="E13" s="10">
        <f>EVOLUTION!E13-EVOLUTION!E12</f>
        <v>505</v>
      </c>
      <c r="F13" s="10">
        <f>EVOLUTION!F13-EVOLUTION!F12</f>
        <v>0</v>
      </c>
    </row>
    <row r="14" spans="1:20" x14ac:dyDescent="0.3">
      <c r="A14" s="15" t="s">
        <v>7</v>
      </c>
      <c r="B14" s="18">
        <f t="shared" si="1"/>
        <v>13</v>
      </c>
      <c r="C14" s="10">
        <f>EVOLUTION!C14-EVOLUTION!C13</f>
        <v>19</v>
      </c>
      <c r="D14" s="10">
        <f>EVOLUTION!D14-EVOLUTION!D13</f>
        <v>234</v>
      </c>
      <c r="E14" s="10">
        <f>EVOLUTION!E14-EVOLUTION!E13</f>
        <v>571</v>
      </c>
      <c r="F14" s="10">
        <f>EVOLUTION!F14-EVOLUTION!F13</f>
        <v>3</v>
      </c>
    </row>
    <row r="15" spans="1:20" x14ac:dyDescent="0.3">
      <c r="A15" s="15" t="s">
        <v>8</v>
      </c>
      <c r="B15" s="18">
        <f t="shared" si="1"/>
        <v>14</v>
      </c>
      <c r="C15" s="10">
        <f>EVOLUTION!C15-EVOLUTION!C14</f>
        <v>43</v>
      </c>
      <c r="D15" s="10">
        <f>EVOLUTION!D15-EVOLUTION!D14</f>
        <v>239</v>
      </c>
      <c r="E15" s="10">
        <f>EVOLUTION!E15-EVOLUTION!E14</f>
        <v>813</v>
      </c>
      <c r="F15" s="10">
        <f>EVOLUTION!F15-EVOLUTION!F14</f>
        <v>5</v>
      </c>
    </row>
    <row r="16" spans="1:20" x14ac:dyDescent="0.3">
      <c r="A16" s="15" t="s">
        <v>9</v>
      </c>
      <c r="B16" s="18">
        <f t="shared" si="1"/>
        <v>15</v>
      </c>
      <c r="C16" s="10">
        <f>EVOLUTION!C16-EVOLUTION!C15</f>
        <v>30</v>
      </c>
      <c r="D16" s="10">
        <f>EVOLUTION!D16-EVOLUTION!D15</f>
        <v>573</v>
      </c>
      <c r="E16" s="10">
        <f>EVOLUTION!E16-EVOLUTION!E15</f>
        <v>586</v>
      </c>
      <c r="F16" s="10">
        <f>EVOLUTION!F16-EVOLUTION!F15</f>
        <v>7</v>
      </c>
    </row>
    <row r="17" spans="1:29" x14ac:dyDescent="0.3">
      <c r="A17" s="15" t="s">
        <v>10</v>
      </c>
      <c r="B17" s="18">
        <f t="shared" si="1"/>
        <v>16</v>
      </c>
      <c r="C17" s="10">
        <f>EVOLUTION!C17-EVOLUTION!C16</f>
        <v>61</v>
      </c>
      <c r="D17" s="10">
        <f>EVOLUTION!D17-EVOLUTION!D16</f>
        <v>335</v>
      </c>
      <c r="E17" s="10">
        <f>EVOLUTION!E17-EVOLUTION!E16</f>
        <v>599</v>
      </c>
      <c r="F17" s="10">
        <f>EVOLUTION!F17-EVOLUTION!F16</f>
        <v>25</v>
      </c>
    </row>
    <row r="18" spans="1:29" x14ac:dyDescent="0.3">
      <c r="A18" s="15" t="s">
        <v>11</v>
      </c>
      <c r="B18" s="18">
        <f t="shared" si="1"/>
        <v>17</v>
      </c>
      <c r="C18" s="10">
        <f>EVOLUTION!C18-EVOLUTION!C17</f>
        <v>21</v>
      </c>
      <c r="D18" s="10">
        <f>EVOLUTION!D18-EVOLUTION!D17</f>
        <v>466</v>
      </c>
      <c r="E18" s="10">
        <f>EVOLUTION!E18-EVOLUTION!E17</f>
        <v>851</v>
      </c>
      <c r="F18" s="10">
        <f>EVOLUTION!F18-EVOLUTION!F17</f>
        <v>24</v>
      </c>
    </row>
    <row r="19" spans="1:29" x14ac:dyDescent="0.3">
      <c r="A19" s="15" t="s">
        <v>12</v>
      </c>
      <c r="B19" s="18">
        <f t="shared" si="1"/>
        <v>18</v>
      </c>
      <c r="C19" s="10">
        <f>EVOLUTION!C19-EVOLUTION!C18</f>
        <v>73</v>
      </c>
      <c r="D19" s="10">
        <f>EVOLUTION!D19-EVOLUTION!D18</f>
        <v>587</v>
      </c>
      <c r="E19" s="10">
        <f>EVOLUTION!E19-EVOLUTION!E18</f>
        <v>435</v>
      </c>
      <c r="F19" s="10">
        <f>EVOLUTION!F19-EVOLUTION!F18</f>
        <v>24</v>
      </c>
    </row>
    <row r="20" spans="1:29" x14ac:dyDescent="0.3">
      <c r="A20" s="15" t="s">
        <v>13</v>
      </c>
      <c r="B20" s="18">
        <f t="shared" si="1"/>
        <v>19</v>
      </c>
      <c r="C20" s="10">
        <f>EVOLUTION!C20-EVOLUTION!C19</f>
        <v>138</v>
      </c>
      <c r="D20" s="10">
        <f>EVOLUTION!D20-EVOLUTION!D19</f>
        <v>769</v>
      </c>
      <c r="E20" s="10">
        <f>EVOLUTION!E20-EVOLUTION!E19</f>
        <v>663</v>
      </c>
      <c r="F20" s="10">
        <f>EVOLUTION!F20-EVOLUTION!F19</f>
        <v>73</v>
      </c>
      <c r="W20" s="272"/>
      <c r="Y20" s="272"/>
    </row>
    <row r="21" spans="1:29" x14ac:dyDescent="0.3">
      <c r="A21" s="15" t="s">
        <v>14</v>
      </c>
      <c r="B21" s="18">
        <f t="shared" si="1"/>
        <v>20</v>
      </c>
      <c r="C21" s="10">
        <f>EVOLUTION!C21-EVOLUTION!C20</f>
        <v>230</v>
      </c>
      <c r="D21" s="10">
        <f>EVOLUTION!D21-EVOLUTION!D20</f>
        <v>778</v>
      </c>
      <c r="E21" s="10">
        <f>EVOLUTION!E21-EVOLUTION!E20</f>
        <v>309</v>
      </c>
      <c r="F21" s="10">
        <f>EVOLUTION!F21-EVOLUTION!F20</f>
        <v>98</v>
      </c>
      <c r="W21" s="295"/>
      <c r="Y21" s="295"/>
    </row>
    <row r="22" spans="1:29" x14ac:dyDescent="0.3">
      <c r="A22" s="15" t="s">
        <v>15</v>
      </c>
      <c r="B22" s="18">
        <f t="shared" si="1"/>
        <v>21</v>
      </c>
      <c r="C22" s="10">
        <f>EVOLUTION!C22-EVOLUTION!C21</f>
        <v>296</v>
      </c>
      <c r="D22" s="10">
        <f>EVOLUTION!D22-EVOLUTION!D21</f>
        <v>1247</v>
      </c>
      <c r="E22" s="10">
        <f>EVOLUTION!E22-EVOLUTION!E21</f>
        <v>448</v>
      </c>
      <c r="F22" s="10">
        <f>EVOLUTION!F22-EVOLUTION!F21</f>
        <v>116</v>
      </c>
      <c r="W22" s="272"/>
      <c r="Y22" s="272"/>
    </row>
    <row r="23" spans="1:29" x14ac:dyDescent="0.3">
      <c r="A23" s="48" t="s">
        <v>16</v>
      </c>
      <c r="B23" s="49">
        <f t="shared" si="1"/>
        <v>22</v>
      </c>
      <c r="C23" s="10">
        <f>EVOLUTION!C23-EVOLUTION!C22</f>
        <v>260</v>
      </c>
      <c r="D23" s="47">
        <f>EVOLUTION!D23-EVOLUTION!D22</f>
        <v>1492</v>
      </c>
      <c r="E23" s="10">
        <f>EVOLUTION!E23-EVOLUTION!E22</f>
        <v>272</v>
      </c>
      <c r="F23" s="10">
        <f>EVOLUTION!F23-EVOLUTION!F22</f>
        <v>106</v>
      </c>
      <c r="W23" s="296"/>
      <c r="Y23" s="296"/>
    </row>
    <row r="24" spans="1:29" x14ac:dyDescent="0.3">
      <c r="A24" s="15" t="s">
        <v>17</v>
      </c>
      <c r="B24" s="18">
        <f t="shared" si="1"/>
        <v>23</v>
      </c>
      <c r="C24" s="10">
        <f>EVOLUTION!C24-EVOLUTION!C23</f>
        <v>203</v>
      </c>
      <c r="D24" s="10">
        <f>EVOLUTION!D24-EVOLUTION!D23</f>
        <v>1797</v>
      </c>
      <c r="E24" s="10">
        <f>EVOLUTION!E24-EVOLUTION!E23</f>
        <v>165</v>
      </c>
      <c r="F24" s="10">
        <f>EVOLUTION!F24-EVOLUTION!F23</f>
        <v>163</v>
      </c>
      <c r="J24" s="167" t="s">
        <v>129</v>
      </c>
      <c r="K24" s="202" t="s">
        <v>130</v>
      </c>
      <c r="L24" s="202"/>
      <c r="M24" s="203" t="s">
        <v>49</v>
      </c>
      <c r="N24" s="28"/>
      <c r="O24" s="254" t="s">
        <v>131</v>
      </c>
      <c r="R24" s="273" t="s">
        <v>145</v>
      </c>
      <c r="U24" s="297"/>
      <c r="W24" s="298"/>
      <c r="Y24" s="298"/>
    </row>
    <row r="25" spans="1:29" x14ac:dyDescent="0.3">
      <c r="A25" s="15" t="s">
        <v>18</v>
      </c>
      <c r="B25" s="18">
        <f t="shared" si="1"/>
        <v>24</v>
      </c>
      <c r="C25" s="10">
        <f>EVOLUTION!C25-EVOLUTION!C24</f>
        <v>372</v>
      </c>
      <c r="D25" s="10">
        <f>EVOLUTION!D25-EVOLUTION!D24</f>
        <v>977</v>
      </c>
      <c r="E25" s="10">
        <f>EVOLUTION!E25-EVOLUTION!E24</f>
        <v>35</v>
      </c>
      <c r="F25" s="10">
        <f>EVOLUTION!F25-EVOLUTION!F24</f>
        <v>290</v>
      </c>
      <c r="R25" s="304" t="s">
        <v>144</v>
      </c>
      <c r="S25" s="325">
        <f>R339</f>
        <v>989</v>
      </c>
    </row>
    <row r="26" spans="1:29" x14ac:dyDescent="0.3">
      <c r="A26" s="15" t="s">
        <v>19</v>
      </c>
      <c r="B26" s="18">
        <f t="shared" si="1"/>
        <v>25</v>
      </c>
      <c r="C26" s="10">
        <f>EVOLUTION!C26-EVOLUTION!C25</f>
        <v>497</v>
      </c>
      <c r="D26" s="10">
        <f>EVOLUTION!D26-EVOLUTION!D25</f>
        <v>2313</v>
      </c>
      <c r="E26" s="10">
        <f>EVOLUTION!E26-EVOLUTION!E25</f>
        <v>242</v>
      </c>
      <c r="F26" s="10">
        <f>EVOLUTION!F26-EVOLUTION!F25</f>
        <v>307</v>
      </c>
      <c r="H26" t="s">
        <v>45</v>
      </c>
      <c r="I26" t="s">
        <v>143</v>
      </c>
      <c r="R26" s="255"/>
      <c r="Z26" s="268" t="s">
        <v>22</v>
      </c>
      <c r="AA26" s="268" t="s">
        <v>25</v>
      </c>
      <c r="AB26" s="268" t="s">
        <v>33</v>
      </c>
      <c r="AC26" s="268" t="s">
        <v>31</v>
      </c>
    </row>
    <row r="27" spans="1:29" ht="15.6" x14ac:dyDescent="0.3">
      <c r="A27" s="15" t="s">
        <v>20</v>
      </c>
      <c r="B27" s="18">
        <f t="shared" si="1"/>
        <v>26</v>
      </c>
      <c r="C27" s="10">
        <f>EVOLUTION!C27-EVOLUTION!C26</f>
        <v>595</v>
      </c>
      <c r="D27" s="10">
        <f>EVOLUTION!D27-EVOLUTION!D26</f>
        <v>2651</v>
      </c>
      <c r="E27" s="10">
        <f>EVOLUTION!E27-EVOLUTION!E26</f>
        <v>114</v>
      </c>
      <c r="F27" s="10">
        <f>EVOLUTION!F27-EVOLUTION!F26</f>
        <v>329</v>
      </c>
      <c r="H27" s="305" t="s">
        <v>46</v>
      </c>
      <c r="I27" s="309" t="s">
        <v>55</v>
      </c>
      <c r="J27" s="6" t="s">
        <v>22</v>
      </c>
      <c r="K27" s="31" t="s">
        <v>132</v>
      </c>
      <c r="L27" s="32" t="s">
        <v>122</v>
      </c>
      <c r="M27" s="6" t="s">
        <v>25</v>
      </c>
      <c r="N27" s="31" t="s">
        <v>132</v>
      </c>
      <c r="O27" s="32" t="s">
        <v>122</v>
      </c>
      <c r="P27" s="6" t="s">
        <v>33</v>
      </c>
      <c r="Q27" s="31" t="s">
        <v>132</v>
      </c>
      <c r="R27" s="32" t="s">
        <v>122</v>
      </c>
      <c r="S27" s="6" t="s">
        <v>31</v>
      </c>
      <c r="T27" s="31" t="s">
        <v>132</v>
      </c>
      <c r="U27" s="32" t="s">
        <v>122</v>
      </c>
      <c r="Z27" s="269" t="s">
        <v>133</v>
      </c>
      <c r="AA27" s="269" t="s">
        <v>133</v>
      </c>
      <c r="AB27" s="269" t="s">
        <v>133</v>
      </c>
      <c r="AC27" s="269" t="s">
        <v>133</v>
      </c>
    </row>
    <row r="28" spans="1:29" x14ac:dyDescent="0.3">
      <c r="A28" s="15" t="s">
        <v>21</v>
      </c>
      <c r="B28" s="18">
        <f t="shared" si="1"/>
        <v>27</v>
      </c>
      <c r="C28" s="10">
        <f>EVOLUTION!C28-EVOLUTION!C27</f>
        <v>785</v>
      </c>
      <c r="D28" s="10">
        <f>EVOLUTION!D28-EVOLUTION!D27</f>
        <v>2547</v>
      </c>
      <c r="E28" s="10">
        <f>EVOLUTION!E28-EVOLUTION!E27</f>
        <v>110</v>
      </c>
      <c r="F28" s="10">
        <f>EVOLUTION!F28-EVOLUTION!F27</f>
        <v>553</v>
      </c>
      <c r="H28" s="14">
        <f>H337</f>
        <v>336</v>
      </c>
      <c r="I28" s="310">
        <f>I337</f>
        <v>44212</v>
      </c>
      <c r="J28" s="195">
        <f t="shared" ref="H28:U28" si="2">J298</f>
        <v>5.9728003038449278E-3</v>
      </c>
      <c r="K28" s="30">
        <f>K337</f>
        <v>21406</v>
      </c>
      <c r="L28" s="30">
        <f>L337</f>
        <v>193</v>
      </c>
      <c r="M28" s="195">
        <f>M337</f>
        <v>6.9328517872848548E-3</v>
      </c>
      <c r="N28" s="30">
        <f>N337</f>
        <v>16309</v>
      </c>
      <c r="O28" s="30">
        <f>O337</f>
        <v>475</v>
      </c>
      <c r="P28" s="195">
        <f>P337</f>
        <v>8.1273424011454078E-3</v>
      </c>
      <c r="Q28" s="30">
        <f>Q337</f>
        <v>579</v>
      </c>
      <c r="R28" s="30">
        <f>R337</f>
        <v>19</v>
      </c>
      <c r="S28" s="52">
        <f>S337</f>
        <v>8.4124249334405835E-3</v>
      </c>
      <c r="T28" s="30">
        <f>T337</f>
        <v>202767</v>
      </c>
      <c r="U28" s="33">
        <f>U337</f>
        <v>3377</v>
      </c>
      <c r="X28">
        <f>B28</f>
        <v>27</v>
      </c>
      <c r="Y28" s="19">
        <v>43903</v>
      </c>
      <c r="Z28" s="12">
        <v>79</v>
      </c>
      <c r="AA28" s="265">
        <v>1266</v>
      </c>
      <c r="AB28" s="265">
        <v>67</v>
      </c>
      <c r="AC28" s="12">
        <v>48</v>
      </c>
    </row>
    <row r="29" spans="1:29" x14ac:dyDescent="0.3">
      <c r="A29" s="43" t="s">
        <v>26</v>
      </c>
      <c r="B29" s="44">
        <f t="shared" si="1"/>
        <v>28</v>
      </c>
      <c r="C29" s="45">
        <f>EVOLUTION!C29-EVOLUTION!C28</f>
        <v>838</v>
      </c>
      <c r="D29" s="10">
        <f>EVOLUTION!D29-EVOLUTION!D28</f>
        <v>3497</v>
      </c>
      <c r="E29" s="10">
        <f>EVOLUTION!E29-EVOLUTION!E28</f>
        <v>107</v>
      </c>
      <c r="F29" s="10">
        <f>EVOLUTION!F29-EVOLUTION!F28</f>
        <v>588</v>
      </c>
      <c r="X29">
        <f>B29</f>
        <v>28</v>
      </c>
      <c r="Y29" s="19">
        <v>43904</v>
      </c>
      <c r="Z29" s="266">
        <v>91</v>
      </c>
      <c r="AA29" s="267">
        <v>1441</v>
      </c>
      <c r="AB29" s="267">
        <v>72</v>
      </c>
      <c r="AC29" s="12">
        <v>58</v>
      </c>
    </row>
    <row r="30" spans="1:29" x14ac:dyDescent="0.3">
      <c r="A30" s="15" t="s">
        <v>27</v>
      </c>
      <c r="B30" s="18">
        <f t="shared" si="1"/>
        <v>29</v>
      </c>
      <c r="C30" s="10">
        <f>EVOLUTION!C30-EVOLUTION!C29</f>
        <v>924</v>
      </c>
      <c r="D30" s="10">
        <f>EVOLUTION!D30-EVOLUTION!D29</f>
        <v>3590</v>
      </c>
      <c r="E30" s="10">
        <f>EVOLUTION!E30-EVOLUTION!E29</f>
        <v>76</v>
      </c>
      <c r="F30" s="10">
        <f>EVOLUTION!F30-EVOLUTION!F29</f>
        <v>846</v>
      </c>
      <c r="H30" t="s">
        <v>45</v>
      </c>
      <c r="I30" t="s">
        <v>137</v>
      </c>
      <c r="X30">
        <f t="shared" ref="X30:X38" si="3">B30</f>
        <v>29</v>
      </c>
      <c r="Y30" s="19">
        <v>43905</v>
      </c>
      <c r="Z30" s="265">
        <v>127</v>
      </c>
      <c r="AA30" s="265">
        <v>1809</v>
      </c>
      <c r="AB30" s="265">
        <v>75</v>
      </c>
      <c r="AC30" s="12">
        <v>73</v>
      </c>
    </row>
    <row r="31" spans="1:29" ht="15.6" x14ac:dyDescent="0.3">
      <c r="A31" s="15" t="s">
        <v>28</v>
      </c>
      <c r="B31" s="18">
        <f t="shared" si="1"/>
        <v>30</v>
      </c>
      <c r="C31" s="10">
        <f>EVOLUTION!C31-EVOLUTION!C30</f>
        <v>1210</v>
      </c>
      <c r="D31" s="10">
        <f>EVOLUTION!D31-EVOLUTION!D30</f>
        <v>3233</v>
      </c>
      <c r="E31" s="10">
        <f>EVOLUTION!E31-EVOLUTION!E30</f>
        <v>74</v>
      </c>
      <c r="F31" s="10">
        <f>EVOLUTION!F31-EVOLUTION!F30</f>
        <v>987</v>
      </c>
      <c r="H31" s="272" t="s">
        <v>46</v>
      </c>
      <c r="I31" s="272" t="s">
        <v>55</v>
      </c>
      <c r="J31" s="306" t="s">
        <v>22</v>
      </c>
      <c r="K31" s="307" t="s">
        <v>132</v>
      </c>
      <c r="L31" s="308" t="s">
        <v>122</v>
      </c>
      <c r="M31" s="306" t="s">
        <v>25</v>
      </c>
      <c r="N31" s="307" t="s">
        <v>132</v>
      </c>
      <c r="O31" s="308" t="s">
        <v>122</v>
      </c>
      <c r="P31" s="306" t="s">
        <v>33</v>
      </c>
      <c r="Q31" s="307" t="s">
        <v>132</v>
      </c>
      <c r="R31" s="308" t="s">
        <v>122</v>
      </c>
      <c r="S31" s="306" t="s">
        <v>31</v>
      </c>
      <c r="T31" s="307" t="s">
        <v>132</v>
      </c>
      <c r="U31" s="308" t="s">
        <v>122</v>
      </c>
      <c r="X31">
        <f t="shared" si="3"/>
        <v>30</v>
      </c>
      <c r="Y31" s="19">
        <v>43906</v>
      </c>
      <c r="Z31" s="265">
        <v>148</v>
      </c>
      <c r="AA31" s="265">
        <v>2158</v>
      </c>
      <c r="AB31" s="265">
        <v>75</v>
      </c>
      <c r="AC31" s="12">
        <v>95</v>
      </c>
    </row>
    <row r="32" spans="1:29" x14ac:dyDescent="0.3">
      <c r="A32" s="15" t="s">
        <v>29</v>
      </c>
      <c r="B32" s="18">
        <f t="shared" si="1"/>
        <v>31</v>
      </c>
      <c r="C32" s="10">
        <f>EVOLUTION!C32-EVOLUTION!C31</f>
        <v>1097</v>
      </c>
      <c r="D32" s="10">
        <f>EVOLUTION!D32-EVOLUTION!D31</f>
        <v>3526</v>
      </c>
      <c r="E32" s="10">
        <f>EVOLUTION!E32-EVOLUTION!E31</f>
        <v>84</v>
      </c>
      <c r="F32" s="10">
        <f>EVOLUTION!F32-EVOLUTION!F31</f>
        <v>1753</v>
      </c>
      <c r="H32">
        <f t="shared" ref="H32:H39" si="4">B32</f>
        <v>31</v>
      </c>
      <c r="I32" s="19">
        <v>43907</v>
      </c>
      <c r="J32" s="52">
        <v>0.1653851952359415</v>
      </c>
      <c r="K32" s="30">
        <v>1097</v>
      </c>
      <c r="L32" s="30">
        <v>27</v>
      </c>
      <c r="M32" s="52">
        <v>0.12601858470335955</v>
      </c>
      <c r="N32" s="30">
        <v>3526</v>
      </c>
      <c r="O32" s="41">
        <v>345</v>
      </c>
      <c r="P32" s="52">
        <v>1.0199125789218067E-2</v>
      </c>
      <c r="Q32" s="30">
        <v>84</v>
      </c>
      <c r="R32" s="42">
        <v>6</v>
      </c>
      <c r="S32" s="52">
        <v>0.38075586446568199</v>
      </c>
      <c r="T32" s="30">
        <v>1753</v>
      </c>
      <c r="U32" s="196">
        <v>26</v>
      </c>
      <c r="X32">
        <f t="shared" si="3"/>
        <v>31</v>
      </c>
      <c r="Y32" s="19">
        <v>43907</v>
      </c>
      <c r="Z32" s="265">
        <v>175</v>
      </c>
      <c r="AA32" s="265">
        <v>2503</v>
      </c>
      <c r="AB32" s="265">
        <v>81</v>
      </c>
      <c r="AC32" s="12">
        <v>121</v>
      </c>
    </row>
    <row r="33" spans="1:29" x14ac:dyDescent="0.3">
      <c r="A33" s="15" t="s">
        <v>30</v>
      </c>
      <c r="B33" s="18">
        <f t="shared" si="1"/>
        <v>32</v>
      </c>
      <c r="C33" s="10">
        <f>EVOLUTION!C33-EVOLUTION!C32</f>
        <v>1404</v>
      </c>
      <c r="D33" s="10">
        <f>EVOLUTION!D33-EVOLUTION!D32</f>
        <v>4207</v>
      </c>
      <c r="E33" s="10">
        <f>EVOLUTION!E33-EVOLUTION!E32</f>
        <v>93</v>
      </c>
      <c r="F33" s="10">
        <f>EVOLUTION!F33-EVOLUTION!F32</f>
        <v>2960</v>
      </c>
      <c r="H33">
        <f t="shared" si="4"/>
        <v>32</v>
      </c>
      <c r="I33" s="19">
        <v>43908</v>
      </c>
      <c r="J33" s="287">
        <v>0.1816300129366106</v>
      </c>
      <c r="K33" s="205">
        <v>1404</v>
      </c>
      <c r="L33" s="205">
        <v>89</v>
      </c>
      <c r="M33" s="287">
        <v>0.13353012124674665</v>
      </c>
      <c r="N33" s="205">
        <v>4207</v>
      </c>
      <c r="O33" s="288">
        <v>475</v>
      </c>
      <c r="P33" s="287">
        <v>1.1177884615384616E-2</v>
      </c>
      <c r="Q33" s="205">
        <v>93</v>
      </c>
      <c r="R33" s="289">
        <v>3</v>
      </c>
      <c r="S33" s="287">
        <v>0.46562844108856377</v>
      </c>
      <c r="T33" s="205">
        <v>2960</v>
      </c>
      <c r="U33" s="196">
        <v>50</v>
      </c>
      <c r="X33">
        <f t="shared" si="3"/>
        <v>32</v>
      </c>
      <c r="Y33" s="19">
        <v>43908</v>
      </c>
      <c r="Z33" s="265">
        <v>264</v>
      </c>
      <c r="AA33" s="265">
        <v>2978</v>
      </c>
      <c r="AB33" s="265">
        <v>84</v>
      </c>
      <c r="AC33" s="12">
        <v>171</v>
      </c>
    </row>
    <row r="34" spans="1:29" x14ac:dyDescent="0.3">
      <c r="A34" s="15" t="s">
        <v>36</v>
      </c>
      <c r="B34" s="18">
        <f t="shared" si="1"/>
        <v>33</v>
      </c>
      <c r="C34" s="10">
        <f>EVOLUTION!C34-EVOLUTION!C33</f>
        <v>1861</v>
      </c>
      <c r="D34" s="10">
        <f>EVOLUTION!D34-EVOLUTION!D33</f>
        <v>5322</v>
      </c>
      <c r="E34" s="10">
        <f>EVOLUTION!E34-EVOLUTION!E33</f>
        <v>152</v>
      </c>
      <c r="F34" s="10">
        <f>EVOLUTION!F34-EVOLUTION!F33</f>
        <v>4581</v>
      </c>
      <c r="H34">
        <f t="shared" si="4"/>
        <v>33</v>
      </c>
      <c r="I34" s="19">
        <v>43909</v>
      </c>
      <c r="J34" s="287">
        <v>0.20374425224436171</v>
      </c>
      <c r="K34" s="205">
        <v>1861</v>
      </c>
      <c r="L34" s="205">
        <v>108</v>
      </c>
      <c r="M34" s="287">
        <v>0.14902136476913169</v>
      </c>
      <c r="N34" s="205">
        <v>5322</v>
      </c>
      <c r="O34" s="288">
        <v>427</v>
      </c>
      <c r="P34" s="287">
        <v>1.8067276833472007E-2</v>
      </c>
      <c r="Q34" s="205">
        <v>152</v>
      </c>
      <c r="R34" s="289">
        <v>7</v>
      </c>
      <c r="S34" s="287">
        <v>0.49168187184716111</v>
      </c>
      <c r="T34" s="205">
        <v>4581</v>
      </c>
      <c r="U34" s="196">
        <v>68</v>
      </c>
      <c r="X34">
        <f t="shared" si="3"/>
        <v>33</v>
      </c>
      <c r="Y34" s="19">
        <v>43909</v>
      </c>
      <c r="Z34" s="265">
        <v>372</v>
      </c>
      <c r="AA34" s="265">
        <v>3405</v>
      </c>
      <c r="AB34" s="265">
        <v>91</v>
      </c>
      <c r="AC34" s="12">
        <v>240</v>
      </c>
    </row>
    <row r="35" spans="1:29" x14ac:dyDescent="0.3">
      <c r="A35" s="15" t="s">
        <v>37</v>
      </c>
      <c r="B35" s="18">
        <f t="shared" si="1"/>
        <v>34</v>
      </c>
      <c r="C35" s="10">
        <f>EVOLUTION!C35-EVOLUTION!C34</f>
        <v>1617</v>
      </c>
      <c r="D35" s="10">
        <f>EVOLUTION!D35-EVOLUTION!D34</f>
        <v>5986</v>
      </c>
      <c r="E35" s="10">
        <f>EVOLUTION!E35-EVOLUTION!E34</f>
        <v>87</v>
      </c>
      <c r="F35" s="10">
        <f>EVOLUTION!F35-EVOLUTION!F34</f>
        <v>5653</v>
      </c>
      <c r="H35">
        <f t="shared" si="4"/>
        <v>34</v>
      </c>
      <c r="I35" s="19">
        <v>43910</v>
      </c>
      <c r="J35" s="52">
        <v>0.14706684856753069</v>
      </c>
      <c r="K35" s="30">
        <v>1617</v>
      </c>
      <c r="L35" s="30">
        <v>78</v>
      </c>
      <c r="M35" s="52">
        <v>0.14587547215791397</v>
      </c>
      <c r="N35" s="30">
        <v>5986</v>
      </c>
      <c r="O35" s="41">
        <v>627</v>
      </c>
      <c r="P35" s="52">
        <v>1.0157618213660246E-2</v>
      </c>
      <c r="Q35" s="30">
        <v>87</v>
      </c>
      <c r="R35" s="42">
        <v>3</v>
      </c>
      <c r="S35" s="52">
        <v>0.4067491725428119</v>
      </c>
      <c r="T35" s="30">
        <v>5653</v>
      </c>
      <c r="U35" s="196">
        <v>70</v>
      </c>
      <c r="X35">
        <f t="shared" si="3"/>
        <v>34</v>
      </c>
      <c r="Y35" s="19">
        <v>43910</v>
      </c>
      <c r="Z35" s="265">
        <v>450</v>
      </c>
      <c r="AA35" s="265">
        <v>4032</v>
      </c>
      <c r="AB35" s="265">
        <v>94</v>
      </c>
      <c r="AC35" s="12">
        <v>310</v>
      </c>
    </row>
    <row r="36" spans="1:29" x14ac:dyDescent="0.3">
      <c r="A36" s="15" t="s">
        <v>40</v>
      </c>
      <c r="B36" s="18">
        <f t="shared" si="1"/>
        <v>35</v>
      </c>
      <c r="C36" s="10">
        <f>EVOLUTION!C36-EVOLUTION!C35</f>
        <v>1847</v>
      </c>
      <c r="D36" s="10">
        <f>EVOLUTION!D36-EVOLUTION!D35</f>
        <v>6557</v>
      </c>
      <c r="E36" s="10">
        <f>EVOLUTION!E36-EVOLUTION!E35</f>
        <v>147</v>
      </c>
      <c r="F36" s="10">
        <f>EVOLUTION!F36-EVOLUTION!F35</f>
        <v>4867</v>
      </c>
      <c r="H36">
        <f t="shared" si="4"/>
        <v>35</v>
      </c>
      <c r="I36" s="19">
        <v>43911</v>
      </c>
      <c r="J36" s="52">
        <f>EVOLUTION!K36</f>
        <v>0.14644782746590548</v>
      </c>
      <c r="K36" s="30">
        <f t="shared" ref="K36:K88" si="5">C36</f>
        <v>1847</v>
      </c>
      <c r="L36" s="30">
        <f t="shared" ref="L36:L88" si="6">Z36-Z35</f>
        <v>112</v>
      </c>
      <c r="M36" s="52">
        <f>EVOLUTION!N36</f>
        <v>0.1394483315965207</v>
      </c>
      <c r="N36" s="30">
        <f t="shared" ref="N36:N88" si="7">D36</f>
        <v>6557</v>
      </c>
      <c r="O36" s="41">
        <f t="shared" ref="O36:O88" si="8">AA36-AA35</f>
        <v>793</v>
      </c>
      <c r="P36" s="52">
        <f>EVOLUTION!Q36</f>
        <v>1.6990291262135922E-2</v>
      </c>
      <c r="Q36" s="30">
        <f t="shared" ref="Q36:Q88" si="9">E36</f>
        <v>147</v>
      </c>
      <c r="R36" s="42">
        <f t="shared" ref="R36:R88" si="10">AB36-AB35</f>
        <v>8</v>
      </c>
      <c r="S36" s="52">
        <f>EVOLUTION!T36</f>
        <v>0.24893867321364635</v>
      </c>
      <c r="T36" s="30">
        <f t="shared" ref="T36:T88" si="11">F36</f>
        <v>4867</v>
      </c>
      <c r="U36" s="196">
        <f t="shared" ref="U36:U88" si="12">AC36-AC35</f>
        <v>66</v>
      </c>
      <c r="X36">
        <f t="shared" si="3"/>
        <v>35</v>
      </c>
      <c r="Y36" s="19">
        <v>43911</v>
      </c>
      <c r="Z36" s="265">
        <v>562</v>
      </c>
      <c r="AA36" s="265">
        <v>4825</v>
      </c>
      <c r="AB36" s="265">
        <v>102</v>
      </c>
      <c r="AC36" s="12">
        <v>376</v>
      </c>
    </row>
    <row r="37" spans="1:29" x14ac:dyDescent="0.3">
      <c r="A37" s="15" t="s">
        <v>41</v>
      </c>
      <c r="B37" s="18">
        <f t="shared" si="1"/>
        <v>36</v>
      </c>
      <c r="C37" s="10">
        <f>EVOLUTION!C37-EVOLUTION!C36</f>
        <v>1559</v>
      </c>
      <c r="D37" s="10">
        <f>EVOLUTION!D37-EVOLUTION!D36</f>
        <v>5580</v>
      </c>
      <c r="E37" s="10">
        <f>EVOLUTION!E37-EVOLUTION!E36</f>
        <v>98</v>
      </c>
      <c r="F37" s="10">
        <f>EVOLUTION!F37-EVOLUTION!F36</f>
        <v>9422</v>
      </c>
      <c r="H37">
        <f t="shared" si="4"/>
        <v>36</v>
      </c>
      <c r="I37" s="19">
        <v>43912</v>
      </c>
      <c r="J37" s="52">
        <f>EVOLUTION!K37</f>
        <v>0.1078221177121516</v>
      </c>
      <c r="K37" s="30">
        <f t="shared" si="5"/>
        <v>1559</v>
      </c>
      <c r="L37" s="30">
        <f t="shared" si="6"/>
        <v>112</v>
      </c>
      <c r="M37" s="52">
        <f>EVOLUTION!N37</f>
        <v>0.10414722460711485</v>
      </c>
      <c r="N37" s="30">
        <f t="shared" si="7"/>
        <v>5580</v>
      </c>
      <c r="O37" s="41">
        <f t="shared" si="8"/>
        <v>651</v>
      </c>
      <c r="P37" s="52">
        <f>EVOLUTION!Q37</f>
        <v>1.1137629276054098E-2</v>
      </c>
      <c r="Q37" s="30">
        <f t="shared" si="9"/>
        <v>98</v>
      </c>
      <c r="R37" s="42">
        <f t="shared" si="10"/>
        <v>2</v>
      </c>
      <c r="S37" s="52">
        <f>EVOLUTION!T37</f>
        <v>0.38586288803341795</v>
      </c>
      <c r="T37" s="30">
        <f t="shared" si="11"/>
        <v>9422</v>
      </c>
      <c r="U37" s="196">
        <f t="shared" si="12"/>
        <v>136</v>
      </c>
      <c r="X37">
        <f t="shared" si="3"/>
        <v>36</v>
      </c>
      <c r="Y37" s="19">
        <v>43912</v>
      </c>
      <c r="Z37" s="265">
        <v>674</v>
      </c>
      <c r="AA37" s="265">
        <v>5476</v>
      </c>
      <c r="AB37" s="265">
        <v>104</v>
      </c>
      <c r="AC37" s="12">
        <v>512</v>
      </c>
    </row>
    <row r="38" spans="1:29" x14ac:dyDescent="0.3">
      <c r="A38" s="15" t="s">
        <v>42</v>
      </c>
      <c r="B38" s="18">
        <f t="shared" si="1"/>
        <v>37</v>
      </c>
      <c r="C38" s="10">
        <f>EVOLUTION!C38-EVOLUTION!C37</f>
        <v>3838</v>
      </c>
      <c r="D38" s="10">
        <f>EVOLUTION!D38-EVOLUTION!D37</f>
        <v>4769</v>
      </c>
      <c r="E38" s="23">
        <f>EVOLUTION!E38-EVOLUTION!E37</f>
        <v>64</v>
      </c>
      <c r="F38" s="23">
        <f>EVOLUTION!F38-EVOLUTION!F37</f>
        <v>10349</v>
      </c>
      <c r="H38">
        <f t="shared" si="4"/>
        <v>37</v>
      </c>
      <c r="I38" s="19">
        <v>43913</v>
      </c>
      <c r="J38" s="52">
        <f>EVOLUTION!K38</f>
        <v>0.2396054438756399</v>
      </c>
      <c r="K38" s="30">
        <f t="shared" si="5"/>
        <v>3838</v>
      </c>
      <c r="L38" s="30">
        <f t="shared" si="6"/>
        <v>186</v>
      </c>
      <c r="M38" s="52">
        <f>EVOLUTION!N38</f>
        <v>8.0614625240880353E-2</v>
      </c>
      <c r="N38" s="30">
        <f t="shared" si="7"/>
        <v>4769</v>
      </c>
      <c r="O38" s="41">
        <f t="shared" si="8"/>
        <v>601</v>
      </c>
      <c r="P38" s="52">
        <f>EVOLUTION!Q38</f>
        <v>7.1934359896594358E-3</v>
      </c>
      <c r="Q38" s="30">
        <f t="shared" si="9"/>
        <v>64</v>
      </c>
      <c r="R38" s="42">
        <f t="shared" si="10"/>
        <v>7</v>
      </c>
      <c r="S38" s="52">
        <f>EVOLUTION!T38</f>
        <v>0.30582151300236404</v>
      </c>
      <c r="T38" s="30">
        <f t="shared" si="11"/>
        <v>10349</v>
      </c>
      <c r="U38" s="196">
        <f t="shared" si="12"/>
        <v>181</v>
      </c>
      <c r="X38">
        <f t="shared" si="3"/>
        <v>37</v>
      </c>
      <c r="Y38" s="19">
        <v>43913</v>
      </c>
      <c r="Z38" s="265">
        <v>860</v>
      </c>
      <c r="AA38" s="265">
        <v>6077</v>
      </c>
      <c r="AB38" s="265">
        <v>111</v>
      </c>
      <c r="AC38" s="12">
        <v>693</v>
      </c>
    </row>
    <row r="39" spans="1:29" x14ac:dyDescent="0.3">
      <c r="A39" s="15" t="s">
        <v>43</v>
      </c>
      <c r="B39" s="18">
        <f t="shared" si="1"/>
        <v>38</v>
      </c>
      <c r="C39" s="10">
        <f>EVOLUTION!C39-EVOLUTION!C38</f>
        <v>2448</v>
      </c>
      <c r="D39" s="10">
        <f>EVOLUTION!D39-EVOLUTION!D38</f>
        <v>5249</v>
      </c>
      <c r="E39" s="23">
        <f>EVOLUTION!E39-EVOLUTION!E38</f>
        <v>76</v>
      </c>
      <c r="F39" s="23">
        <f>EVOLUTION!F39-EVOLUTION!F38</f>
        <v>11209</v>
      </c>
      <c r="H39">
        <f t="shared" si="4"/>
        <v>38</v>
      </c>
      <c r="I39" s="19">
        <v>43914</v>
      </c>
      <c r="J39" s="52">
        <f>EVOLUTION!K39</f>
        <v>0.12328767123287671</v>
      </c>
      <c r="K39" s="30">
        <f t="shared" si="5"/>
        <v>2448</v>
      </c>
      <c r="L39" s="30">
        <f t="shared" si="6"/>
        <v>240</v>
      </c>
      <c r="M39" s="52">
        <f>EVOLUTION!N39</f>
        <v>8.2109280898524886E-2</v>
      </c>
      <c r="N39" s="30">
        <f t="shared" si="7"/>
        <v>5249</v>
      </c>
      <c r="O39" s="41">
        <f t="shared" si="8"/>
        <v>743</v>
      </c>
      <c r="P39" s="52">
        <f>EVOLUTION!Q39</f>
        <v>8.481196295056356E-3</v>
      </c>
      <c r="Q39" s="30">
        <f t="shared" si="9"/>
        <v>76</v>
      </c>
      <c r="R39" s="42">
        <f t="shared" si="10"/>
        <v>9</v>
      </c>
      <c r="S39" s="52">
        <f>EVOLUTION!T39</f>
        <v>0.25366041322501076</v>
      </c>
      <c r="T39" s="30">
        <f t="shared" si="11"/>
        <v>11209</v>
      </c>
      <c r="U39" s="196">
        <f t="shared" si="12"/>
        <v>269</v>
      </c>
      <c r="X39">
        <f t="shared" ref="X39:X65" si="13">B39</f>
        <v>38</v>
      </c>
      <c r="Y39" s="19">
        <v>43914</v>
      </c>
      <c r="Z39" s="265">
        <v>1100</v>
      </c>
      <c r="AA39" s="265">
        <v>6820</v>
      </c>
      <c r="AB39" s="265">
        <v>120</v>
      </c>
      <c r="AC39" s="12">
        <v>962</v>
      </c>
    </row>
    <row r="40" spans="1:29" x14ac:dyDescent="0.3">
      <c r="A40" s="15" t="s">
        <v>44</v>
      </c>
      <c r="B40" s="18">
        <f t="shared" si="1"/>
        <v>39</v>
      </c>
      <c r="C40" s="10">
        <f>EVOLUTION!C40-EVOLUTION!C39</f>
        <v>2929</v>
      </c>
      <c r="D40" s="10">
        <f>EVOLUTION!D40-EVOLUTION!D39</f>
        <v>5210</v>
      </c>
      <c r="E40" s="23">
        <f>EVOLUTION!E40-EVOLUTION!E39</f>
        <v>100</v>
      </c>
      <c r="F40" s="23">
        <f>EVOLUTION!F40-EVOLUTION!F39</f>
        <v>13507</v>
      </c>
      <c r="H40">
        <f t="shared" ref="H40" si="14">B40</f>
        <v>39</v>
      </c>
      <c r="I40" s="19">
        <v>43915</v>
      </c>
      <c r="J40" s="52">
        <f>EVOLUTION!K40</f>
        <v>0.13132173601147776</v>
      </c>
      <c r="K40" s="30">
        <f t="shared" si="5"/>
        <v>2929</v>
      </c>
      <c r="L40" s="30">
        <f t="shared" si="6"/>
        <v>231</v>
      </c>
      <c r="M40" s="52">
        <f>EVOLUTION!N40</f>
        <v>7.5315138198219042E-2</v>
      </c>
      <c r="N40" s="30">
        <f t="shared" si="7"/>
        <v>5210</v>
      </c>
      <c r="O40" s="41">
        <f t="shared" si="8"/>
        <v>683</v>
      </c>
      <c r="P40" s="52">
        <f>EVOLUTION!Q40</f>
        <v>1.1065619121389841E-2</v>
      </c>
      <c r="Q40" s="30">
        <f t="shared" si="9"/>
        <v>100</v>
      </c>
      <c r="R40" s="42">
        <f t="shared" si="10"/>
        <v>6</v>
      </c>
      <c r="S40" s="52">
        <f>EVOLUTION!T40</f>
        <v>0.24381746633452472</v>
      </c>
      <c r="T40" s="30">
        <f t="shared" si="11"/>
        <v>13507</v>
      </c>
      <c r="U40" s="196">
        <f t="shared" si="12"/>
        <v>307</v>
      </c>
      <c r="X40">
        <f t="shared" si="13"/>
        <v>39</v>
      </c>
      <c r="Y40" s="19">
        <v>43915</v>
      </c>
      <c r="Z40" s="265">
        <v>1331</v>
      </c>
      <c r="AA40" s="265">
        <v>7503</v>
      </c>
      <c r="AB40" s="265">
        <v>126</v>
      </c>
      <c r="AC40" s="12">
        <v>1269</v>
      </c>
    </row>
    <row r="41" spans="1:29" x14ac:dyDescent="0.3">
      <c r="A41" s="15" t="s">
        <v>48</v>
      </c>
      <c r="B41" s="18">
        <f t="shared" si="1"/>
        <v>40</v>
      </c>
      <c r="C41" s="10">
        <f>EVOLUTION!C41-EVOLUTION!C40</f>
        <v>3922</v>
      </c>
      <c r="D41" s="10">
        <f>EVOLUTION!D41-EVOLUTION!D40</f>
        <v>6153</v>
      </c>
      <c r="E41" s="23">
        <f>EVOLUTION!E41-EVOLUTION!E40</f>
        <v>104</v>
      </c>
      <c r="F41" s="23">
        <f>EVOLUTION!F41-EVOLUTION!F40</f>
        <v>17474</v>
      </c>
      <c r="H41">
        <f t="shared" ref="H41" si="15">B41</f>
        <v>40</v>
      </c>
      <c r="I41" s="19">
        <v>43916</v>
      </c>
      <c r="J41" s="52">
        <f>EVOLUTION!K41</f>
        <v>0.1554313795426624</v>
      </c>
      <c r="K41" s="30">
        <f t="shared" si="5"/>
        <v>3922</v>
      </c>
      <c r="L41" s="30">
        <f t="shared" si="6"/>
        <v>365</v>
      </c>
      <c r="M41" s="52">
        <f>EVOLUTION!N41</f>
        <v>8.2717177963595304E-2</v>
      </c>
      <c r="N41" s="30">
        <f t="shared" si="7"/>
        <v>6153</v>
      </c>
      <c r="O41" s="41">
        <f t="shared" si="8"/>
        <v>712</v>
      </c>
      <c r="P41" s="52">
        <f>EVOLUTION!Q41</f>
        <v>1.1382291780671993E-2</v>
      </c>
      <c r="Q41" s="30">
        <f t="shared" si="9"/>
        <v>104</v>
      </c>
      <c r="R41" s="42">
        <f t="shared" si="10"/>
        <v>5</v>
      </c>
      <c r="S41" s="52">
        <f>EVOLUTION!T41</f>
        <v>0.25359553007764313</v>
      </c>
      <c r="T41" s="30">
        <f t="shared" si="11"/>
        <v>17474</v>
      </c>
      <c r="U41" s="196">
        <f t="shared" si="12"/>
        <v>359</v>
      </c>
      <c r="X41">
        <f t="shared" si="13"/>
        <v>40</v>
      </c>
      <c r="Y41" s="19">
        <v>43916</v>
      </c>
      <c r="Z41" s="265">
        <v>1696</v>
      </c>
      <c r="AA41" s="265">
        <v>8215</v>
      </c>
      <c r="AB41" s="265">
        <v>131</v>
      </c>
      <c r="AC41" s="12">
        <v>1628</v>
      </c>
    </row>
    <row r="42" spans="1:29" x14ac:dyDescent="0.3">
      <c r="A42" s="15" t="s">
        <v>50</v>
      </c>
      <c r="B42" s="18">
        <f t="shared" si="1"/>
        <v>41</v>
      </c>
      <c r="C42" s="10">
        <f>EVOLUTION!C42-EVOLUTION!C41</f>
        <v>3809</v>
      </c>
      <c r="D42" s="10">
        <f>EVOLUTION!D42-EVOLUTION!D41</f>
        <v>5959</v>
      </c>
      <c r="E42" s="23">
        <f>EVOLUTION!E42-EVOLUTION!E41</f>
        <v>91</v>
      </c>
      <c r="F42" s="23">
        <f>EVOLUTION!F42-EVOLUTION!F41</f>
        <v>18838</v>
      </c>
      <c r="H42">
        <f t="shared" ref="H42" si="16">B42</f>
        <v>41</v>
      </c>
      <c r="I42" s="19">
        <v>43917</v>
      </c>
      <c r="J42" s="52">
        <f>EVOLUTION!K42</f>
        <v>0.13064654433201853</v>
      </c>
      <c r="K42" s="30">
        <f t="shared" si="5"/>
        <v>3809</v>
      </c>
      <c r="L42" s="30">
        <f t="shared" si="6"/>
        <v>299</v>
      </c>
      <c r="M42" s="52">
        <f>EVOLUTION!N42</f>
        <v>7.3988999118439508E-2</v>
      </c>
      <c r="N42" s="30">
        <f t="shared" si="7"/>
        <v>5959</v>
      </c>
      <c r="O42" s="41">
        <f t="shared" si="8"/>
        <v>919</v>
      </c>
      <c r="P42" s="52">
        <f>EVOLUTION!Q42</f>
        <v>9.8474191104858787E-3</v>
      </c>
      <c r="Q42" s="30">
        <f t="shared" si="9"/>
        <v>91</v>
      </c>
      <c r="R42" s="42">
        <f t="shared" si="10"/>
        <v>8</v>
      </c>
      <c r="S42" s="52">
        <f>EVOLUTION!T42</f>
        <v>0.21808541427893355</v>
      </c>
      <c r="T42" s="30">
        <f t="shared" si="11"/>
        <v>18838</v>
      </c>
      <c r="U42" s="196">
        <f t="shared" si="12"/>
        <v>501</v>
      </c>
      <c r="X42">
        <f t="shared" si="13"/>
        <v>41</v>
      </c>
      <c r="Y42" s="19">
        <v>43917</v>
      </c>
      <c r="Z42" s="265">
        <v>1995</v>
      </c>
      <c r="AA42" s="265">
        <v>9134</v>
      </c>
      <c r="AB42" s="265">
        <v>139</v>
      </c>
      <c r="AC42" s="12">
        <v>2129</v>
      </c>
    </row>
    <row r="43" spans="1:29" x14ac:dyDescent="0.3">
      <c r="A43" s="15" t="s">
        <v>51</v>
      </c>
      <c r="B43" s="18">
        <f t="shared" si="1"/>
        <v>42</v>
      </c>
      <c r="C43" s="10">
        <f>EVOLUTION!C43-EVOLUTION!C42</f>
        <v>4611</v>
      </c>
      <c r="D43" s="10">
        <f>EVOLUTION!D43-EVOLUTION!D42</f>
        <v>5974</v>
      </c>
      <c r="E43" s="23">
        <f>EVOLUTION!E43-EVOLUTION!E42</f>
        <v>146</v>
      </c>
      <c r="F43" s="23">
        <f>EVOLUTION!F43-EVOLUTION!F42</f>
        <v>19571</v>
      </c>
      <c r="H43">
        <f t="shared" ref="H43" si="17">B43</f>
        <v>42</v>
      </c>
      <c r="I43" s="19">
        <v>43918</v>
      </c>
      <c r="J43" s="52">
        <f>EVOLUTION!K43</f>
        <v>0.13987986894794321</v>
      </c>
      <c r="K43" s="30">
        <f t="shared" si="5"/>
        <v>4611</v>
      </c>
      <c r="L43" s="30">
        <f t="shared" si="6"/>
        <v>319</v>
      </c>
      <c r="M43" s="52">
        <f>EVOLUTION!N43</f>
        <v>6.9065180697819598E-2</v>
      </c>
      <c r="N43" s="30">
        <f t="shared" si="7"/>
        <v>5974</v>
      </c>
      <c r="O43" s="41">
        <f t="shared" si="8"/>
        <v>889</v>
      </c>
      <c r="P43" s="52">
        <f>EVOLUTION!Q43</f>
        <v>1.5645092156022288E-2</v>
      </c>
      <c r="Q43" s="30">
        <f t="shared" si="9"/>
        <v>146</v>
      </c>
      <c r="R43" s="42">
        <f t="shared" si="10"/>
        <v>5</v>
      </c>
      <c r="S43" s="52">
        <f>EVOLUTION!T43</f>
        <v>0.18600606365891442</v>
      </c>
      <c r="T43" s="30">
        <f t="shared" si="11"/>
        <v>19571</v>
      </c>
      <c r="U43" s="196">
        <f t="shared" si="12"/>
        <v>650</v>
      </c>
      <c r="X43">
        <f t="shared" si="13"/>
        <v>42</v>
      </c>
      <c r="Y43" s="19">
        <v>43918</v>
      </c>
      <c r="Z43" s="265">
        <v>2314</v>
      </c>
      <c r="AA43" s="265">
        <v>10023</v>
      </c>
      <c r="AB43" s="265">
        <v>144</v>
      </c>
      <c r="AC43" s="12">
        <v>2779</v>
      </c>
    </row>
    <row r="44" spans="1:29" x14ac:dyDescent="0.3">
      <c r="A44" s="15" t="s">
        <v>52</v>
      </c>
      <c r="B44" s="18">
        <f t="shared" si="1"/>
        <v>43</v>
      </c>
      <c r="C44" s="10">
        <f>EVOLUTION!C44-EVOLUTION!C43</f>
        <v>2599</v>
      </c>
      <c r="D44" s="10">
        <f>EVOLUTION!D44-EVOLUTION!D43</f>
        <v>5217</v>
      </c>
      <c r="E44" s="23">
        <f>EVOLUTION!E44-EVOLUTION!E43</f>
        <v>105</v>
      </c>
      <c r="F44" s="23">
        <f>EVOLUTION!F44-EVOLUTION!F43</f>
        <v>20192</v>
      </c>
      <c r="H44">
        <f t="shared" ref="H44" si="18">B44</f>
        <v>43</v>
      </c>
      <c r="I44" s="19">
        <v>43919</v>
      </c>
      <c r="J44" s="52">
        <f>EVOLUTION!K44</f>
        <v>6.9168330006653359E-2</v>
      </c>
      <c r="K44" s="30">
        <f t="shared" si="5"/>
        <v>2599</v>
      </c>
      <c r="L44" s="30">
        <f t="shared" si="6"/>
        <v>292</v>
      </c>
      <c r="M44" s="52">
        <f>EVOLUTION!N44</f>
        <v>5.6417077601868676E-2</v>
      </c>
      <c r="N44" s="30">
        <f t="shared" si="7"/>
        <v>5217</v>
      </c>
      <c r="O44" s="41">
        <f t="shared" si="8"/>
        <v>756</v>
      </c>
      <c r="P44" s="52">
        <f>EVOLUTION!Q44</f>
        <v>1.1078286558345642E-2</v>
      </c>
      <c r="Q44" s="30">
        <f t="shared" si="9"/>
        <v>105</v>
      </c>
      <c r="R44" s="42">
        <f t="shared" si="10"/>
        <v>8</v>
      </c>
      <c r="S44" s="52">
        <f>EVOLUTION!T44</f>
        <v>0.16181043049011123</v>
      </c>
      <c r="T44" s="30">
        <f t="shared" si="11"/>
        <v>20192</v>
      </c>
      <c r="U44" s="196">
        <f t="shared" si="12"/>
        <v>501</v>
      </c>
      <c r="X44">
        <f t="shared" si="13"/>
        <v>43</v>
      </c>
      <c r="Y44" s="19">
        <v>43919</v>
      </c>
      <c r="Z44" s="265">
        <v>2606</v>
      </c>
      <c r="AA44" s="265">
        <v>10779</v>
      </c>
      <c r="AB44" s="265">
        <v>152</v>
      </c>
      <c r="AC44" s="12">
        <v>3280</v>
      </c>
    </row>
    <row r="45" spans="1:29" x14ac:dyDescent="0.3">
      <c r="A45" s="15" t="s">
        <v>53</v>
      </c>
      <c r="B45" s="18">
        <f t="shared" si="1"/>
        <v>44</v>
      </c>
      <c r="C45" s="10">
        <f>EVOLUTION!C45-EVOLUTION!C44</f>
        <v>4376</v>
      </c>
      <c r="D45" s="10">
        <f>EVOLUTION!D45-EVOLUTION!D44</f>
        <v>4050</v>
      </c>
      <c r="E45" s="23">
        <f>EVOLUTION!E45-EVOLUTION!E44</f>
        <v>78</v>
      </c>
      <c r="F45" s="23">
        <f>EVOLUTION!F45-EVOLUTION!F44</f>
        <v>23197</v>
      </c>
      <c r="H45">
        <f t="shared" ref="H45" si="19">B45</f>
        <v>44</v>
      </c>
      <c r="I45" s="19">
        <v>43920</v>
      </c>
      <c r="J45" s="52">
        <f>EVOLUTION!K45</f>
        <v>0.10892617115547369</v>
      </c>
      <c r="K45" s="30">
        <f t="shared" si="5"/>
        <v>4376</v>
      </c>
      <c r="L45" s="30">
        <f t="shared" si="6"/>
        <v>418</v>
      </c>
      <c r="M45" s="52">
        <f>EVOLUTION!N45</f>
        <v>4.1458096612719958E-2</v>
      </c>
      <c r="N45" s="30">
        <f t="shared" si="7"/>
        <v>4050</v>
      </c>
      <c r="O45" s="41">
        <f t="shared" si="8"/>
        <v>812</v>
      </c>
      <c r="P45" s="52">
        <f>EVOLUTION!Q45</f>
        <v>8.1394135448189502E-3</v>
      </c>
      <c r="Q45" s="30">
        <f t="shared" si="9"/>
        <v>78</v>
      </c>
      <c r="R45" s="42">
        <f t="shared" si="10"/>
        <v>6</v>
      </c>
      <c r="S45" s="52">
        <f>EVOLUTION!T45</f>
        <v>0.16000137950062077</v>
      </c>
      <c r="T45" s="30">
        <f t="shared" si="11"/>
        <v>23197</v>
      </c>
      <c r="U45" s="196">
        <f t="shared" si="12"/>
        <v>822</v>
      </c>
      <c r="X45">
        <f t="shared" si="13"/>
        <v>44</v>
      </c>
      <c r="Y45" s="19">
        <v>43920</v>
      </c>
      <c r="Z45" s="265">
        <v>3024</v>
      </c>
      <c r="AA45" s="265">
        <v>11591</v>
      </c>
      <c r="AB45" s="265">
        <v>158</v>
      </c>
      <c r="AC45" s="12">
        <v>4102</v>
      </c>
    </row>
    <row r="46" spans="1:29" x14ac:dyDescent="0.3">
      <c r="A46" s="15" t="s">
        <v>54</v>
      </c>
      <c r="B46" s="18">
        <f t="shared" si="1"/>
        <v>45</v>
      </c>
      <c r="C46" s="10">
        <f>EVOLUTION!C46-EVOLUTION!C45</f>
        <v>7578</v>
      </c>
      <c r="D46" s="10">
        <f>EVOLUTION!D46-EVOLUTION!D45</f>
        <v>4053</v>
      </c>
      <c r="E46" s="23">
        <f>EVOLUTION!E46-EVOLUTION!E45</f>
        <v>125</v>
      </c>
      <c r="F46" s="23">
        <f>EVOLUTION!F46-EVOLUTION!F45</f>
        <v>25176</v>
      </c>
      <c r="H46">
        <f t="shared" ref="H46" si="20">B46</f>
        <v>45</v>
      </c>
      <c r="I46" s="19">
        <v>43921</v>
      </c>
      <c r="J46" s="52">
        <f>EVOLUTION!K46</f>
        <v>0.17010101010101011</v>
      </c>
      <c r="K46" s="30">
        <f t="shared" si="5"/>
        <v>7578</v>
      </c>
      <c r="L46" s="30">
        <f t="shared" si="6"/>
        <v>499</v>
      </c>
      <c r="M46" s="52">
        <f>EVOLUTION!N46</f>
        <v>3.9837230560552002E-2</v>
      </c>
      <c r="N46" s="30">
        <f t="shared" si="7"/>
        <v>4053</v>
      </c>
      <c r="O46" s="41">
        <f t="shared" si="8"/>
        <v>837</v>
      </c>
      <c r="P46" s="52">
        <f>EVOLUTION!Q46</f>
        <v>1.2938619190559983E-2</v>
      </c>
      <c r="Q46" s="30">
        <f t="shared" si="9"/>
        <v>125</v>
      </c>
      <c r="R46" s="42">
        <f t="shared" si="10"/>
        <v>4</v>
      </c>
      <c r="S46" s="52">
        <f>EVOLUTION!T46</f>
        <v>0.14969942382133108</v>
      </c>
      <c r="T46" s="30">
        <f t="shared" si="11"/>
        <v>25176</v>
      </c>
      <c r="U46" s="196">
        <f t="shared" si="12"/>
        <v>1099</v>
      </c>
      <c r="X46">
        <f t="shared" si="13"/>
        <v>45</v>
      </c>
      <c r="Y46" s="19">
        <v>43921</v>
      </c>
      <c r="Z46" s="265">
        <v>3523</v>
      </c>
      <c r="AA46" s="265">
        <v>12428</v>
      </c>
      <c r="AB46" s="265">
        <v>162</v>
      </c>
      <c r="AC46" s="12">
        <v>5201</v>
      </c>
    </row>
    <row r="47" spans="1:29" x14ac:dyDescent="0.3">
      <c r="A47" s="50">
        <v>43922</v>
      </c>
      <c r="B47" s="18">
        <f t="shared" si="1"/>
        <v>46</v>
      </c>
      <c r="C47" s="10">
        <f>EVOLUTION!C47-EVOLUTION!C46</f>
        <v>4861</v>
      </c>
      <c r="D47" s="10">
        <f>EVOLUTION!D47-EVOLUTION!D46</f>
        <v>4782</v>
      </c>
      <c r="E47" s="23">
        <f>EVOLUTION!E47-EVOLUTION!E46</f>
        <v>101</v>
      </c>
      <c r="F47" s="23">
        <f>EVOLUTION!F47-EVOLUTION!F46</f>
        <v>26942</v>
      </c>
      <c r="H47">
        <f t="shared" ref="H47" si="21">B47</f>
        <v>46</v>
      </c>
      <c r="I47" s="51">
        <v>43922</v>
      </c>
      <c r="J47" s="52">
        <f>EVOLUTION!K47</f>
        <v>9.3251227747084095E-2</v>
      </c>
      <c r="K47" s="30">
        <f t="shared" si="5"/>
        <v>4861</v>
      </c>
      <c r="L47" s="30">
        <f t="shared" si="6"/>
        <v>509</v>
      </c>
      <c r="M47" s="52">
        <f>EVOLUTION!N47</f>
        <v>4.5201905626134305E-2</v>
      </c>
      <c r="N47" s="30">
        <f t="shared" si="7"/>
        <v>4782</v>
      </c>
      <c r="O47" s="41">
        <f t="shared" si="8"/>
        <v>727</v>
      </c>
      <c r="P47" s="52">
        <f>EVOLUTION!Q47</f>
        <v>1.032086654404251E-2</v>
      </c>
      <c r="Q47" s="30">
        <f t="shared" si="9"/>
        <v>101</v>
      </c>
      <c r="R47" s="42">
        <f t="shared" si="10"/>
        <v>3</v>
      </c>
      <c r="S47" s="52">
        <f>EVOLUTION!T47</f>
        <v>0.1393409980708859</v>
      </c>
      <c r="T47" s="30">
        <f t="shared" si="11"/>
        <v>26942</v>
      </c>
      <c r="U47" s="196">
        <f t="shared" si="12"/>
        <v>1259</v>
      </c>
      <c r="X47">
        <f t="shared" si="13"/>
        <v>46</v>
      </c>
      <c r="Y47" s="19">
        <v>43922</v>
      </c>
      <c r="Z47" s="265">
        <v>4032</v>
      </c>
      <c r="AA47" s="265">
        <v>13155</v>
      </c>
      <c r="AB47" s="265">
        <v>165</v>
      </c>
      <c r="AC47" s="12">
        <v>6460</v>
      </c>
    </row>
    <row r="48" spans="1:29" x14ac:dyDescent="0.3">
      <c r="A48" s="50">
        <v>43923</v>
      </c>
      <c r="B48" s="18">
        <f t="shared" si="1"/>
        <v>47</v>
      </c>
      <c r="C48" s="10">
        <f>EVOLUTION!C48-EVOLUTION!C47</f>
        <v>2116</v>
      </c>
      <c r="D48" s="10">
        <f>EVOLUTION!D48-EVOLUTION!D47</f>
        <v>4668</v>
      </c>
      <c r="E48" s="23">
        <f>EVOLUTION!E48-EVOLUTION!E47</f>
        <v>89</v>
      </c>
      <c r="F48" s="23">
        <f>EVOLUTION!F48-EVOLUTION!F47</f>
        <v>30413</v>
      </c>
      <c r="H48">
        <f t="shared" ref="H48" si="22">B48</f>
        <v>47</v>
      </c>
      <c r="I48" s="51">
        <v>43923</v>
      </c>
      <c r="J48" s="52">
        <f>EVOLUTION!K48</f>
        <v>3.7129972450823841E-2</v>
      </c>
      <c r="K48" s="30">
        <f t="shared" si="5"/>
        <v>2116</v>
      </c>
      <c r="L48" s="30">
        <f t="shared" si="6"/>
        <v>1355</v>
      </c>
      <c r="M48" s="52">
        <f>EVOLUTION!N48</f>
        <v>4.2216072494438116E-2</v>
      </c>
      <c r="N48" s="30">
        <f t="shared" si="7"/>
        <v>4668</v>
      </c>
      <c r="O48" s="41">
        <f t="shared" si="8"/>
        <v>760</v>
      </c>
      <c r="P48" s="52">
        <f>EVOLUTION!Q48</f>
        <v>9.0017194295539602E-3</v>
      </c>
      <c r="Q48" s="30">
        <f t="shared" si="9"/>
        <v>89</v>
      </c>
      <c r="R48" s="42">
        <f t="shared" si="10"/>
        <v>4</v>
      </c>
      <c r="S48" s="52">
        <f>EVOLUTION!T48</f>
        <v>0.13805578882861616</v>
      </c>
      <c r="T48" s="30">
        <f t="shared" si="11"/>
        <v>30413</v>
      </c>
      <c r="U48" s="196">
        <f t="shared" si="12"/>
        <v>1211</v>
      </c>
      <c r="X48">
        <f t="shared" si="13"/>
        <v>47</v>
      </c>
      <c r="Y48" s="19">
        <v>43923</v>
      </c>
      <c r="Z48" s="265">
        <v>5387</v>
      </c>
      <c r="AA48" s="265">
        <v>13915</v>
      </c>
      <c r="AB48" s="265">
        <v>169</v>
      </c>
      <c r="AC48" s="12">
        <v>7671</v>
      </c>
    </row>
    <row r="49" spans="1:29" x14ac:dyDescent="0.3">
      <c r="A49" s="50">
        <v>43924</v>
      </c>
      <c r="B49" s="18">
        <f t="shared" si="1"/>
        <v>48</v>
      </c>
      <c r="C49" s="10">
        <f>EVOLUTION!C49-EVOLUTION!C48</f>
        <v>17355</v>
      </c>
      <c r="D49" s="10">
        <f>EVOLUTION!D49-EVOLUTION!D48</f>
        <v>4585</v>
      </c>
      <c r="E49" s="23">
        <f>EVOLUTION!E49-EVOLUTION!E48</f>
        <v>86</v>
      </c>
      <c r="F49" s="23">
        <f>EVOLUTION!F49-EVOLUTION!F48</f>
        <v>32769</v>
      </c>
      <c r="H49">
        <f t="shared" ref="H49" si="23">B49</f>
        <v>48</v>
      </c>
      <c r="I49" s="51">
        <v>43924</v>
      </c>
      <c r="J49" s="52">
        <f>EVOLUTION!K49</f>
        <v>0.29362998054310124</v>
      </c>
      <c r="K49" s="30">
        <f t="shared" si="5"/>
        <v>17355</v>
      </c>
      <c r="L49" s="30">
        <f t="shared" si="6"/>
        <v>1120</v>
      </c>
      <c r="M49" s="52">
        <f>EVOLUTION!N49</f>
        <v>3.9785841967338295E-2</v>
      </c>
      <c r="N49" s="30">
        <f t="shared" si="7"/>
        <v>4585</v>
      </c>
      <c r="O49" s="41">
        <f t="shared" si="8"/>
        <v>766</v>
      </c>
      <c r="P49" s="52">
        <f>EVOLUTION!Q49</f>
        <v>8.6206896551724137E-3</v>
      </c>
      <c r="Q49" s="30">
        <f t="shared" si="9"/>
        <v>86</v>
      </c>
      <c r="R49" s="42">
        <f t="shared" si="10"/>
        <v>5</v>
      </c>
      <c r="S49" s="52">
        <f>EVOLUTION!T49</f>
        <v>0.13070584105812338</v>
      </c>
      <c r="T49" s="30">
        <f t="shared" si="11"/>
        <v>32769</v>
      </c>
      <c r="U49" s="196">
        <f t="shared" si="12"/>
        <v>1282</v>
      </c>
      <c r="X49">
        <f t="shared" si="13"/>
        <v>48</v>
      </c>
      <c r="Y49" s="19">
        <v>43924</v>
      </c>
      <c r="Z49" s="265">
        <v>6507</v>
      </c>
      <c r="AA49" s="265">
        <v>14681</v>
      </c>
      <c r="AB49" s="265">
        <v>174</v>
      </c>
      <c r="AC49" s="12">
        <v>8953</v>
      </c>
    </row>
    <row r="50" spans="1:29" x14ac:dyDescent="0.3">
      <c r="A50" s="50">
        <v>43925</v>
      </c>
      <c r="B50" s="18">
        <f t="shared" si="1"/>
        <v>49</v>
      </c>
      <c r="C50" s="10">
        <f>EVOLUTION!C50-EVOLUTION!C49</f>
        <v>6559</v>
      </c>
      <c r="D50" s="10">
        <f>EVOLUTION!D50-EVOLUTION!D49</f>
        <v>4805</v>
      </c>
      <c r="E50" s="23">
        <f>EVOLUTION!E50-EVOLUTION!E49</f>
        <v>94</v>
      </c>
      <c r="F50" s="23">
        <f>EVOLUTION!F50-EVOLUTION!F49</f>
        <v>34517</v>
      </c>
      <c r="H50">
        <f t="shared" ref="H50" si="24">B50</f>
        <v>49</v>
      </c>
      <c r="I50" s="51">
        <v>43925</v>
      </c>
      <c r="J50" s="52">
        <f>EVOLUTION!K50</f>
        <v>8.5783416165315193E-2</v>
      </c>
      <c r="K50" s="30">
        <f t="shared" si="5"/>
        <v>6559</v>
      </c>
      <c r="L50" s="30">
        <f t="shared" si="6"/>
        <v>1053</v>
      </c>
      <c r="M50" s="52">
        <f>EVOLUTION!N50</f>
        <v>4.0099476745641634E-2</v>
      </c>
      <c r="N50" s="30">
        <f t="shared" si="7"/>
        <v>4805</v>
      </c>
      <c r="O50" s="41">
        <f t="shared" si="8"/>
        <v>681</v>
      </c>
      <c r="P50" s="52">
        <f>EVOLUTION!Q50</f>
        <v>9.3420791095209701E-3</v>
      </c>
      <c r="Q50" s="30">
        <f t="shared" si="9"/>
        <v>94</v>
      </c>
      <c r="R50" s="42">
        <f t="shared" si="10"/>
        <v>3</v>
      </c>
      <c r="S50" s="52">
        <f>EVOLUTION!T50</f>
        <v>0.12176296489662301</v>
      </c>
      <c r="T50" s="30">
        <f t="shared" si="11"/>
        <v>34517</v>
      </c>
      <c r="U50" s="196">
        <f t="shared" si="12"/>
        <v>1577</v>
      </c>
      <c r="X50">
        <f t="shared" si="13"/>
        <v>49</v>
      </c>
      <c r="Y50" s="19">
        <v>43925</v>
      </c>
      <c r="Z50" s="265">
        <v>7560</v>
      </c>
      <c r="AA50" s="265">
        <v>15362</v>
      </c>
      <c r="AB50" s="265">
        <v>177</v>
      </c>
      <c r="AC50" s="12">
        <v>10530</v>
      </c>
    </row>
    <row r="51" spans="1:29" x14ac:dyDescent="0.3">
      <c r="A51" s="50">
        <v>43926</v>
      </c>
      <c r="B51" s="18">
        <f t="shared" si="1"/>
        <v>50</v>
      </c>
      <c r="C51" s="10">
        <f>EVOLUTION!C51-EVOLUTION!C50</f>
        <v>4700</v>
      </c>
      <c r="D51" s="10">
        <f>EVOLUTION!D51-EVOLUTION!D50</f>
        <v>4316</v>
      </c>
      <c r="E51" s="23">
        <f>EVOLUTION!E51-EVOLUTION!E50</f>
        <v>81</v>
      </c>
      <c r="F51" s="23">
        <f>EVOLUTION!F51-EVOLUTION!F50</f>
        <v>25753</v>
      </c>
      <c r="H51">
        <f t="shared" ref="H51" si="25">B51</f>
        <v>50</v>
      </c>
      <c r="I51" s="51">
        <v>43926</v>
      </c>
      <c r="J51" s="52">
        <f>EVOLUTION!K51</f>
        <v>5.6613546296630894E-2</v>
      </c>
      <c r="K51" s="30">
        <f t="shared" si="5"/>
        <v>4700</v>
      </c>
      <c r="L51" s="30">
        <f t="shared" si="6"/>
        <v>518</v>
      </c>
      <c r="M51" s="52">
        <f>EVOLUTION!N51</f>
        <v>3.4629950574491301E-2</v>
      </c>
      <c r="N51" s="30">
        <f t="shared" si="7"/>
        <v>4316</v>
      </c>
      <c r="O51" s="41">
        <f t="shared" si="8"/>
        <v>525</v>
      </c>
      <c r="P51" s="52">
        <f>EVOLUTION!Q51</f>
        <v>7.9755809373769204E-3</v>
      </c>
      <c r="Q51" s="30">
        <f t="shared" si="9"/>
        <v>81</v>
      </c>
      <c r="R51" s="42">
        <f t="shared" si="10"/>
        <v>6</v>
      </c>
      <c r="S51" s="52">
        <f>EVOLUTION!T51</f>
        <v>8.0985804763611891E-2</v>
      </c>
      <c r="T51" s="30">
        <f t="shared" si="11"/>
        <v>25753</v>
      </c>
      <c r="U51" s="196">
        <f t="shared" si="12"/>
        <v>1423</v>
      </c>
      <c r="X51">
        <f t="shared" si="13"/>
        <v>50</v>
      </c>
      <c r="Y51" s="19">
        <v>43926</v>
      </c>
      <c r="Z51" s="265">
        <v>8078</v>
      </c>
      <c r="AA51" s="265">
        <v>15887</v>
      </c>
      <c r="AB51" s="265">
        <v>183</v>
      </c>
      <c r="AC51" s="12">
        <v>11953</v>
      </c>
    </row>
    <row r="52" spans="1:29" x14ac:dyDescent="0.3">
      <c r="A52" s="50">
        <v>43927</v>
      </c>
      <c r="B52" s="18">
        <f t="shared" si="1"/>
        <v>51</v>
      </c>
      <c r="C52" s="10">
        <f>EVOLUTION!C52-EVOLUTION!C51</f>
        <v>2733</v>
      </c>
      <c r="D52" s="10">
        <f>EVOLUTION!D52-EVOLUTION!D51</f>
        <v>3599</v>
      </c>
      <c r="E52" s="23">
        <f>EVOLUTION!E52-EVOLUTION!E51</f>
        <v>47</v>
      </c>
      <c r="F52" s="23">
        <f>EVOLUTION!F52-EVOLUTION!F51</f>
        <v>31601</v>
      </c>
      <c r="H52">
        <f t="shared" ref="H52" si="26">B52</f>
        <v>51</v>
      </c>
      <c r="I52" s="51">
        <v>43927</v>
      </c>
      <c r="J52" s="52">
        <f>EVOLUTION!K52</f>
        <v>3.1156305931440167E-2</v>
      </c>
      <c r="K52" s="30">
        <f t="shared" si="5"/>
        <v>2733</v>
      </c>
      <c r="L52" s="30">
        <f t="shared" si="6"/>
        <v>833</v>
      </c>
      <c r="M52" s="52">
        <f>EVOLUTION!N52</f>
        <v>2.7910475540527963E-2</v>
      </c>
      <c r="N52" s="30">
        <f t="shared" si="7"/>
        <v>3599</v>
      </c>
      <c r="O52" s="41">
        <f t="shared" si="8"/>
        <v>636</v>
      </c>
      <c r="P52" s="52">
        <f>EVOLUTION!Q52</f>
        <v>4.5911888248510307E-3</v>
      </c>
      <c r="Q52" s="30">
        <f t="shared" si="9"/>
        <v>47</v>
      </c>
      <c r="R52" s="42">
        <f t="shared" si="10"/>
        <v>3</v>
      </c>
      <c r="S52" s="52">
        <f>EVOLUTION!T52</f>
        <v>9.1930984124952361E-2</v>
      </c>
      <c r="T52" s="30">
        <f t="shared" si="11"/>
        <v>31601</v>
      </c>
      <c r="U52" s="196">
        <f t="shared" si="12"/>
        <v>1523</v>
      </c>
      <c r="X52">
        <f t="shared" si="13"/>
        <v>51</v>
      </c>
      <c r="Y52" s="19">
        <v>43927</v>
      </c>
      <c r="Z52" s="265">
        <v>8911</v>
      </c>
      <c r="AA52" s="265">
        <v>16523</v>
      </c>
      <c r="AB52" s="265">
        <v>186</v>
      </c>
      <c r="AC52" s="12">
        <v>13476</v>
      </c>
    </row>
    <row r="53" spans="1:29" x14ac:dyDescent="0.3">
      <c r="A53" s="50">
        <v>43928</v>
      </c>
      <c r="B53" s="18">
        <f t="shared" si="1"/>
        <v>52</v>
      </c>
      <c r="C53" s="10">
        <f>EVOLUTION!C53-EVOLUTION!C52</f>
        <v>8728</v>
      </c>
      <c r="D53" s="10">
        <f>EVOLUTION!D53-EVOLUTION!D52</f>
        <v>3039</v>
      </c>
      <c r="E53" s="23">
        <f>EVOLUTION!E53-EVOLUTION!E52</f>
        <v>47</v>
      </c>
      <c r="F53" s="23">
        <f>EVOLUTION!F53-EVOLUTION!F52</f>
        <v>33877</v>
      </c>
      <c r="H53">
        <f t="shared" ref="H53" si="27">B53</f>
        <v>52</v>
      </c>
      <c r="I53" s="51">
        <v>43928</v>
      </c>
      <c r="J53" s="52">
        <f>EVOLUTION!K53</f>
        <v>9.6493167646928751E-2</v>
      </c>
      <c r="K53" s="30">
        <f t="shared" si="5"/>
        <v>8728</v>
      </c>
      <c r="L53" s="30">
        <f t="shared" si="6"/>
        <v>1417</v>
      </c>
      <c r="M53" s="52">
        <f>EVOLUTION!N53</f>
        <v>2.2927716206326814E-2</v>
      </c>
      <c r="N53" s="30">
        <f t="shared" si="7"/>
        <v>3039</v>
      </c>
      <c r="O53" s="41">
        <f t="shared" si="8"/>
        <v>604</v>
      </c>
      <c r="P53" s="52">
        <f>EVOLUTION!Q53</f>
        <v>4.5702061454686894E-3</v>
      </c>
      <c r="Q53" s="30">
        <f t="shared" si="9"/>
        <v>47</v>
      </c>
      <c r="R53" s="42">
        <f t="shared" si="10"/>
        <v>6</v>
      </c>
      <c r="S53" s="52">
        <f>EVOLUTION!T53</f>
        <v>9.0254910110084505E-2</v>
      </c>
      <c r="T53" s="30">
        <f t="shared" si="11"/>
        <v>33877</v>
      </c>
      <c r="U53" s="196">
        <f t="shared" si="12"/>
        <v>2267</v>
      </c>
      <c r="X53">
        <f t="shared" si="13"/>
        <v>52</v>
      </c>
      <c r="Y53" s="19">
        <v>43928</v>
      </c>
      <c r="Z53" s="265">
        <v>10328</v>
      </c>
      <c r="AA53" s="265">
        <v>17127</v>
      </c>
      <c r="AB53" s="265">
        <v>192</v>
      </c>
      <c r="AC53" s="12">
        <v>15743</v>
      </c>
    </row>
    <row r="54" spans="1:29" x14ac:dyDescent="0.3">
      <c r="A54" s="50">
        <v>43929</v>
      </c>
      <c r="B54" s="18">
        <f t="shared" si="1"/>
        <v>53</v>
      </c>
      <c r="C54" s="10">
        <f>EVOLUTION!C54-EVOLUTION!C53</f>
        <v>3881</v>
      </c>
      <c r="D54" s="10">
        <f>EVOLUTION!D54-EVOLUTION!D53</f>
        <v>3836</v>
      </c>
      <c r="E54" s="23">
        <f>EVOLUTION!E54-EVOLUTION!E53</f>
        <v>53</v>
      </c>
      <c r="F54" s="23">
        <f>EVOLUTION!F54-EVOLUTION!F53</f>
        <v>32344</v>
      </c>
      <c r="H54">
        <f t="shared" ref="H54" si="28">B54</f>
        <v>53</v>
      </c>
      <c r="I54" s="51">
        <v>43929</v>
      </c>
      <c r="J54" s="52">
        <f>EVOLUTION!K54</f>
        <v>3.9130873159911275E-2</v>
      </c>
      <c r="K54" s="30">
        <f t="shared" si="5"/>
        <v>3881</v>
      </c>
      <c r="L54" s="30">
        <f t="shared" si="6"/>
        <v>541</v>
      </c>
      <c r="M54" s="52">
        <f>EVOLUTION!N54</f>
        <v>2.8292006549348752E-2</v>
      </c>
      <c r="N54" s="30">
        <f t="shared" si="7"/>
        <v>3836</v>
      </c>
      <c r="O54" s="41">
        <f t="shared" si="8"/>
        <v>542</v>
      </c>
      <c r="P54" s="52">
        <f>EVOLUTION!Q54</f>
        <v>5.1301906882199209E-3</v>
      </c>
      <c r="Q54" s="30">
        <f t="shared" si="9"/>
        <v>53</v>
      </c>
      <c r="R54" s="42">
        <f t="shared" si="10"/>
        <v>8</v>
      </c>
      <c r="S54" s="52">
        <f>EVOLUTION!T54</f>
        <v>7.9037204471867559E-2</v>
      </c>
      <c r="T54" s="30">
        <f t="shared" si="11"/>
        <v>32344</v>
      </c>
      <c r="U54" s="196">
        <f t="shared" si="12"/>
        <v>2210</v>
      </c>
      <c r="X54">
        <f t="shared" si="13"/>
        <v>53</v>
      </c>
      <c r="Y54" s="19">
        <v>43929</v>
      </c>
      <c r="Z54" s="265">
        <v>10869</v>
      </c>
      <c r="AA54" s="265">
        <v>17669</v>
      </c>
      <c r="AB54" s="265">
        <v>200</v>
      </c>
      <c r="AC54" s="12">
        <v>17953</v>
      </c>
    </row>
    <row r="55" spans="1:29" x14ac:dyDescent="0.3">
      <c r="A55" s="50">
        <v>43930</v>
      </c>
      <c r="B55" s="18">
        <f t="shared" si="1"/>
        <v>54</v>
      </c>
      <c r="C55" s="10">
        <f>EVOLUTION!C55-EVOLUTION!C54</f>
        <v>4635</v>
      </c>
      <c r="D55" s="10">
        <f>EVOLUTION!D55-EVOLUTION!D54</f>
        <v>4204</v>
      </c>
      <c r="E55" s="23">
        <f>EVOLUTION!E55-EVOLUTION!E54</f>
        <v>39</v>
      </c>
      <c r="F55" s="23">
        <f>EVOLUTION!F55-EVOLUTION!F54</f>
        <v>33946</v>
      </c>
      <c r="H55">
        <f t="shared" ref="H55" si="29">B55</f>
        <v>54</v>
      </c>
      <c r="I55" s="51">
        <v>43930</v>
      </c>
      <c r="J55" s="52">
        <f>EVOLUTION!K55</f>
        <v>4.4973365288518453E-2</v>
      </c>
      <c r="K55" s="30">
        <f t="shared" si="5"/>
        <v>4635</v>
      </c>
      <c r="L55" s="30">
        <f t="shared" si="6"/>
        <v>1341</v>
      </c>
      <c r="M55" s="52">
        <f>EVOLUTION!N55</f>
        <v>3.0153060492605185E-2</v>
      </c>
      <c r="N55" s="30">
        <f t="shared" si="7"/>
        <v>4204</v>
      </c>
      <c r="O55" s="41">
        <f t="shared" si="8"/>
        <v>610</v>
      </c>
      <c r="P55" s="52">
        <f>EVOLUTION!Q55</f>
        <v>3.7557781201848998E-3</v>
      </c>
      <c r="Q55" s="30">
        <f t="shared" si="9"/>
        <v>39</v>
      </c>
      <c r="R55" s="42">
        <f t="shared" si="10"/>
        <v>4</v>
      </c>
      <c r="S55" s="52">
        <f>EVOLUTION!T55</f>
        <v>7.6875867644694257E-2</v>
      </c>
      <c r="T55" s="30">
        <f t="shared" si="11"/>
        <v>33946</v>
      </c>
      <c r="U55" s="196">
        <f t="shared" si="12"/>
        <v>2146</v>
      </c>
      <c r="X55">
        <f t="shared" si="13"/>
        <v>54</v>
      </c>
      <c r="Y55" s="19">
        <v>43930</v>
      </c>
      <c r="Z55" s="265">
        <v>12210</v>
      </c>
      <c r="AA55" s="265">
        <v>18279</v>
      </c>
      <c r="AB55" s="265">
        <v>204</v>
      </c>
      <c r="AC55" s="12">
        <v>20099</v>
      </c>
    </row>
    <row r="56" spans="1:29" x14ac:dyDescent="0.3">
      <c r="A56" s="50">
        <v>43931</v>
      </c>
      <c r="B56" s="18">
        <f t="shared" si="1"/>
        <v>55</v>
      </c>
      <c r="C56" s="10">
        <f>EVOLUTION!C56-EVOLUTION!C55</f>
        <v>6231</v>
      </c>
      <c r="D56" s="10">
        <f>EVOLUTION!D56-EVOLUTION!D55</f>
        <v>3951</v>
      </c>
      <c r="E56" s="23">
        <f>EVOLUTION!E56-EVOLUTION!E55</f>
        <v>27</v>
      </c>
      <c r="F56" s="23">
        <f>EVOLUTION!F56-EVOLUTION!F55</f>
        <v>34089</v>
      </c>
      <c r="H56">
        <f t="shared" ref="H56" si="30">B56</f>
        <v>55</v>
      </c>
      <c r="I56" s="51">
        <v>43931</v>
      </c>
      <c r="J56" s="52">
        <f>EVOLUTION!K56</f>
        <v>5.7857302035358785E-2</v>
      </c>
      <c r="K56" s="30">
        <f t="shared" si="5"/>
        <v>6231</v>
      </c>
      <c r="L56" s="30">
        <f t="shared" si="6"/>
        <v>987</v>
      </c>
      <c r="M56" s="52">
        <f>EVOLUTION!N56</f>
        <v>2.7508946848063719E-2</v>
      </c>
      <c r="N56" s="30">
        <f t="shared" si="7"/>
        <v>3951</v>
      </c>
      <c r="O56" s="41">
        <f t="shared" si="8"/>
        <v>570</v>
      </c>
      <c r="P56" s="52">
        <f>EVOLUTION!Q56</f>
        <v>2.590425021586875E-3</v>
      </c>
      <c r="Q56" s="30">
        <f t="shared" si="9"/>
        <v>27</v>
      </c>
      <c r="R56" s="42">
        <f t="shared" si="10"/>
        <v>4</v>
      </c>
      <c r="S56" s="52">
        <f>EVOLUTION!T56</f>
        <v>7.1688590265291313E-2</v>
      </c>
      <c r="T56" s="30">
        <f t="shared" si="11"/>
        <v>34089</v>
      </c>
      <c r="U56" s="196">
        <f t="shared" si="12"/>
        <v>2280</v>
      </c>
      <c r="X56">
        <f t="shared" si="13"/>
        <v>55</v>
      </c>
      <c r="Y56" s="19">
        <v>43931</v>
      </c>
      <c r="Z56" s="265">
        <v>13197</v>
      </c>
      <c r="AA56" s="265">
        <v>18849</v>
      </c>
      <c r="AB56" s="265">
        <v>208</v>
      </c>
      <c r="AC56" s="12">
        <v>22379</v>
      </c>
    </row>
    <row r="57" spans="1:29" x14ac:dyDescent="0.3">
      <c r="A57" s="50">
        <v>43932</v>
      </c>
      <c r="B57" s="18">
        <f t="shared" si="1"/>
        <v>56</v>
      </c>
      <c r="C57" s="10">
        <f>EVOLUTION!C57-EVOLUTION!C56</f>
        <v>4251</v>
      </c>
      <c r="D57" s="10">
        <f>EVOLUTION!D57-EVOLUTION!D56</f>
        <v>4694</v>
      </c>
      <c r="E57" s="23">
        <f>EVOLUTION!E57-EVOLUTION!E56</f>
        <v>30</v>
      </c>
      <c r="F57" s="23">
        <f>EVOLUTION!F57-EVOLUTION!F56</f>
        <v>30338</v>
      </c>
      <c r="H57">
        <f t="shared" ref="H57" si="31">B57</f>
        <v>56</v>
      </c>
      <c r="I57" s="51">
        <v>43932</v>
      </c>
      <c r="J57" s="52">
        <f>EVOLUTION!K57</f>
        <v>3.7313367331712415E-2</v>
      </c>
      <c r="K57" s="30">
        <f t="shared" si="5"/>
        <v>4251</v>
      </c>
      <c r="L57" s="30">
        <f t="shared" si="6"/>
        <v>635</v>
      </c>
      <c r="M57" s="52">
        <f>EVOLUTION!N57</f>
        <v>3.1807124416406353E-2</v>
      </c>
      <c r="N57" s="30">
        <f t="shared" si="7"/>
        <v>4694</v>
      </c>
      <c r="O57" s="41">
        <f t="shared" si="8"/>
        <v>619</v>
      </c>
      <c r="P57" s="52">
        <f>EVOLUTION!Q57</f>
        <v>2.8708133971291866E-3</v>
      </c>
      <c r="Q57" s="30">
        <f t="shared" si="9"/>
        <v>30</v>
      </c>
      <c r="R57" s="42">
        <f t="shared" si="10"/>
        <v>3</v>
      </c>
      <c r="S57" s="52">
        <f>EVOLUTION!T57</f>
        <v>5.9532499744899964E-2</v>
      </c>
      <c r="T57" s="30">
        <f t="shared" si="11"/>
        <v>30338</v>
      </c>
      <c r="U57" s="196">
        <f t="shared" si="12"/>
        <v>2066</v>
      </c>
      <c r="X57">
        <f t="shared" si="13"/>
        <v>56</v>
      </c>
      <c r="Y57" s="19">
        <v>43932</v>
      </c>
      <c r="Z57" s="265">
        <v>13832</v>
      </c>
      <c r="AA57" s="265">
        <v>19468</v>
      </c>
      <c r="AB57" s="265">
        <v>211</v>
      </c>
      <c r="AC57" s="12">
        <v>24445</v>
      </c>
    </row>
    <row r="58" spans="1:29" x14ac:dyDescent="0.3">
      <c r="A58" s="50">
        <v>43933</v>
      </c>
      <c r="B58" s="18">
        <f t="shared" si="1"/>
        <v>57</v>
      </c>
      <c r="C58" s="10">
        <f>EVOLUTION!C58-EVOLUTION!C57</f>
        <v>2455</v>
      </c>
      <c r="D58" s="10">
        <f>EVOLUTION!D58-EVOLUTION!D57</f>
        <v>4092</v>
      </c>
      <c r="E58" s="23">
        <f>EVOLUTION!E58-EVOLUTION!E57</f>
        <v>32</v>
      </c>
      <c r="F58" s="23">
        <f>EVOLUTION!F58-EVOLUTION!F57</f>
        <v>27766</v>
      </c>
      <c r="H58">
        <f t="shared" ref="H58" si="32">B58</f>
        <v>57</v>
      </c>
      <c r="I58" s="51">
        <v>43933</v>
      </c>
      <c r="J58" s="52">
        <f>EVOLUTION!K58</f>
        <v>2.0773748074937804E-2</v>
      </c>
      <c r="K58" s="30">
        <f t="shared" si="5"/>
        <v>2455</v>
      </c>
      <c r="L58" s="30">
        <f t="shared" si="6"/>
        <v>561</v>
      </c>
      <c r="M58" s="52">
        <f>EVOLUTION!N58</f>
        <v>2.6873140650550662E-2</v>
      </c>
      <c r="N58" s="30">
        <f t="shared" si="7"/>
        <v>4092</v>
      </c>
      <c r="O58" s="41">
        <f t="shared" si="8"/>
        <v>431</v>
      </c>
      <c r="P58" s="52">
        <f>EVOLUTION!Q58</f>
        <v>3.0534351145038168E-3</v>
      </c>
      <c r="Q58" s="30">
        <f t="shared" si="9"/>
        <v>32</v>
      </c>
      <c r="R58" s="42">
        <f t="shared" si="10"/>
        <v>3</v>
      </c>
      <c r="S58" s="52">
        <f>EVOLUTION!T58</f>
        <v>5.1424041841531126E-2</v>
      </c>
      <c r="T58" s="30">
        <f t="shared" si="11"/>
        <v>27766</v>
      </c>
      <c r="U58" s="196">
        <f t="shared" si="12"/>
        <v>1756</v>
      </c>
      <c r="X58">
        <f t="shared" si="13"/>
        <v>57</v>
      </c>
      <c r="Y58" s="19">
        <v>43933</v>
      </c>
      <c r="Z58" s="265">
        <v>14393</v>
      </c>
      <c r="AA58" s="265">
        <v>19899</v>
      </c>
      <c r="AB58" s="265">
        <v>214</v>
      </c>
      <c r="AC58" s="12">
        <v>26201</v>
      </c>
    </row>
    <row r="59" spans="1:29" x14ac:dyDescent="0.3">
      <c r="A59" s="50">
        <v>43934</v>
      </c>
      <c r="B59" s="18">
        <f t="shared" si="1"/>
        <v>58</v>
      </c>
      <c r="C59" s="10">
        <f>EVOLUTION!C59-EVOLUTION!C58</f>
        <v>3665</v>
      </c>
      <c r="D59" s="10">
        <f>EVOLUTION!D59-EVOLUTION!D58</f>
        <v>3153</v>
      </c>
      <c r="E59" s="23">
        <f>EVOLUTION!E59-EVOLUTION!E58</f>
        <v>25</v>
      </c>
      <c r="F59" s="23">
        <f>EVOLUTION!F59-EVOLUTION!F58</f>
        <v>26905</v>
      </c>
      <c r="H59">
        <f t="shared" ref="H59" si="33">B59</f>
        <v>58</v>
      </c>
      <c r="I59" s="51">
        <v>43934</v>
      </c>
      <c r="J59" s="52">
        <f>EVOLUTION!K59</f>
        <v>3.038140475657573E-2</v>
      </c>
      <c r="K59" s="30">
        <f t="shared" si="5"/>
        <v>3665</v>
      </c>
      <c r="L59" s="30">
        <f t="shared" si="6"/>
        <v>574</v>
      </c>
      <c r="M59" s="52">
        <f>EVOLUTION!N59</f>
        <v>2.0164616949022468E-2</v>
      </c>
      <c r="N59" s="30">
        <f t="shared" si="7"/>
        <v>3153</v>
      </c>
      <c r="O59" s="41">
        <f t="shared" si="8"/>
        <v>566</v>
      </c>
      <c r="P59" s="52">
        <f>EVOLUTION!Q59</f>
        <v>2.3782343987823439E-3</v>
      </c>
      <c r="Q59" s="30">
        <f t="shared" si="9"/>
        <v>25</v>
      </c>
      <c r="R59" s="42">
        <f t="shared" si="10"/>
        <v>3</v>
      </c>
      <c r="S59" s="52">
        <f>EVOLUTION!T59</f>
        <v>4.7392321404665781E-2</v>
      </c>
      <c r="T59" s="30">
        <f t="shared" si="11"/>
        <v>26905</v>
      </c>
      <c r="U59" s="196">
        <f t="shared" si="12"/>
        <v>1746</v>
      </c>
      <c r="X59">
        <f t="shared" si="13"/>
        <v>58</v>
      </c>
      <c r="Y59" s="19">
        <v>43934</v>
      </c>
      <c r="Z59" s="265">
        <v>14967</v>
      </c>
      <c r="AA59" s="265">
        <v>20465</v>
      </c>
      <c r="AB59" s="265">
        <v>217</v>
      </c>
      <c r="AC59" s="12">
        <v>27947</v>
      </c>
    </row>
    <row r="60" spans="1:29" x14ac:dyDescent="0.3">
      <c r="A60" s="50">
        <v>43935</v>
      </c>
      <c r="B60" s="18">
        <f t="shared" si="1"/>
        <v>59</v>
      </c>
      <c r="C60" s="10">
        <f>EVOLUTION!C60-EVOLUTION!C59</f>
        <v>5955</v>
      </c>
      <c r="D60" s="10">
        <f>EVOLUTION!D60-EVOLUTION!D59</f>
        <v>2972</v>
      </c>
      <c r="E60" s="23">
        <f>EVOLUTION!E60-EVOLUTION!E59</f>
        <v>27</v>
      </c>
      <c r="F60" s="23">
        <f>EVOLUTION!F60-EVOLUTION!F59</f>
        <v>27340</v>
      </c>
      <c r="H60">
        <f t="shared" ref="H60" si="34">B60</f>
        <v>59</v>
      </c>
      <c r="I60" s="51">
        <v>43935</v>
      </c>
      <c r="J60" s="52">
        <f>EVOLUTION!K60</f>
        <v>4.7909057265603627E-2</v>
      </c>
      <c r="K60" s="30">
        <f t="shared" si="5"/>
        <v>5955</v>
      </c>
      <c r="L60" s="30">
        <f t="shared" si="6"/>
        <v>762</v>
      </c>
      <c r="M60" s="52">
        <f>EVOLUTION!N60</f>
        <v>1.8631359863587351E-2</v>
      </c>
      <c r="N60" s="30">
        <f t="shared" si="7"/>
        <v>2972</v>
      </c>
      <c r="O60" s="41">
        <f t="shared" si="8"/>
        <v>602</v>
      </c>
      <c r="P60" s="52">
        <f>EVOLUTION!Q60</f>
        <v>2.5623991648476797E-3</v>
      </c>
      <c r="Q60" s="30">
        <f t="shared" si="9"/>
        <v>27</v>
      </c>
      <c r="R60" s="42">
        <f t="shared" si="10"/>
        <v>5</v>
      </c>
      <c r="S60" s="52">
        <f>EVOLUTION!T60</f>
        <v>4.5979485816825399E-2</v>
      </c>
      <c r="T60" s="30">
        <f t="shared" si="11"/>
        <v>27340</v>
      </c>
      <c r="U60" s="196">
        <f t="shared" si="12"/>
        <v>2566</v>
      </c>
      <c r="X60">
        <f t="shared" si="13"/>
        <v>59</v>
      </c>
      <c r="Y60" s="19">
        <v>43935</v>
      </c>
      <c r="Z60" s="265">
        <v>15729</v>
      </c>
      <c r="AA60" s="265">
        <v>21067</v>
      </c>
      <c r="AB60" s="265">
        <v>222</v>
      </c>
      <c r="AC60" s="12">
        <v>30513</v>
      </c>
    </row>
    <row r="61" spans="1:29" x14ac:dyDescent="0.3">
      <c r="A61" s="50">
        <v>43936</v>
      </c>
      <c r="B61" s="18">
        <f t="shared" si="1"/>
        <v>60</v>
      </c>
      <c r="C61" s="10">
        <f>EVOLUTION!C61-EVOLUTION!C60</f>
        <v>3391</v>
      </c>
      <c r="D61" s="10">
        <f>EVOLUTION!D61-EVOLUTION!D60</f>
        <v>2667</v>
      </c>
      <c r="E61" s="23">
        <f>EVOLUTION!E61-EVOLUTION!E60</f>
        <v>27</v>
      </c>
      <c r="F61" s="23">
        <f>EVOLUTION!F61-EVOLUTION!F60</f>
        <v>30521</v>
      </c>
      <c r="H61">
        <f t="shared" ref="H61" si="35">B61</f>
        <v>60</v>
      </c>
      <c r="I61" s="51">
        <v>43936</v>
      </c>
      <c r="J61" s="52">
        <f>EVOLUTION!K61</f>
        <v>2.6033949314027315E-2</v>
      </c>
      <c r="K61" s="30">
        <f t="shared" si="5"/>
        <v>3391</v>
      </c>
      <c r="L61" s="30">
        <f t="shared" si="6"/>
        <v>1438</v>
      </c>
      <c r="M61" s="52">
        <f>EVOLUTION!N61</f>
        <v>1.641351976761361E-2</v>
      </c>
      <c r="N61" s="30">
        <f t="shared" si="7"/>
        <v>2667</v>
      </c>
      <c r="O61" s="41">
        <f t="shared" si="8"/>
        <v>578</v>
      </c>
      <c r="P61" s="52">
        <f>EVOLUTION!Q61</f>
        <v>2.5558500567966678E-3</v>
      </c>
      <c r="Q61" s="30">
        <f t="shared" si="9"/>
        <v>27</v>
      </c>
      <c r="R61" s="42">
        <f t="shared" si="10"/>
        <v>3</v>
      </c>
      <c r="S61" s="52">
        <f>EVOLUTION!T61</f>
        <v>4.9072839909124963E-2</v>
      </c>
      <c r="T61" s="30">
        <f t="shared" si="11"/>
        <v>30521</v>
      </c>
      <c r="U61" s="196">
        <f t="shared" si="12"/>
        <v>2750</v>
      </c>
      <c r="X61">
        <f t="shared" si="13"/>
        <v>60</v>
      </c>
      <c r="Y61" s="19">
        <v>43936</v>
      </c>
      <c r="Z61" s="265">
        <v>17167</v>
      </c>
      <c r="AA61" s="265">
        <v>21645</v>
      </c>
      <c r="AB61" s="265">
        <v>225</v>
      </c>
      <c r="AC61" s="12">
        <v>33263</v>
      </c>
    </row>
    <row r="62" spans="1:29" x14ac:dyDescent="0.3">
      <c r="A62" s="50">
        <v>43937</v>
      </c>
      <c r="B62" s="18">
        <f t="shared" si="1"/>
        <v>61</v>
      </c>
      <c r="C62" s="10">
        <f>EVOLUTION!C62-EVOLUTION!C61</f>
        <v>7128</v>
      </c>
      <c r="D62" s="10">
        <f>EVOLUTION!D62-EVOLUTION!D61</f>
        <v>3786</v>
      </c>
      <c r="E62" s="23">
        <f>EVOLUTION!E62-EVOLUTION!E61</f>
        <v>22</v>
      </c>
      <c r="F62" s="23">
        <f>EVOLUTION!F62-EVOLUTION!F61</f>
        <v>29980</v>
      </c>
      <c r="H62">
        <f t="shared" ref="H62" si="36">B62</f>
        <v>61</v>
      </c>
      <c r="I62" s="51">
        <v>43937</v>
      </c>
      <c r="J62" s="52">
        <f>EVOLUTION!K62</f>
        <v>5.3335727754332408E-2</v>
      </c>
      <c r="K62" s="30">
        <f t="shared" si="5"/>
        <v>7128</v>
      </c>
      <c r="L62" s="30">
        <f t="shared" si="6"/>
        <v>753</v>
      </c>
      <c r="M62" s="52">
        <f>EVOLUTION!N62</f>
        <v>2.2923919953982623E-2</v>
      </c>
      <c r="N62" s="30">
        <f t="shared" si="7"/>
        <v>3786</v>
      </c>
      <c r="O62" s="41">
        <f t="shared" si="8"/>
        <v>525</v>
      </c>
      <c r="P62" s="52">
        <f>EVOLUTION!Q62</f>
        <v>2.0772353885374377E-3</v>
      </c>
      <c r="Q62" s="30">
        <f t="shared" si="9"/>
        <v>22</v>
      </c>
      <c r="R62" s="42">
        <f t="shared" si="10"/>
        <v>4</v>
      </c>
      <c r="S62" s="52">
        <f>EVOLUTION!T62</f>
        <v>4.5948191039029911E-2</v>
      </c>
      <c r="T62" s="30">
        <f t="shared" si="11"/>
        <v>29980</v>
      </c>
      <c r="U62" s="196">
        <f t="shared" si="12"/>
        <v>2253</v>
      </c>
      <c r="X62">
        <f t="shared" si="13"/>
        <v>61</v>
      </c>
      <c r="Y62" s="19">
        <v>43937</v>
      </c>
      <c r="Z62" s="265">
        <v>17920</v>
      </c>
      <c r="AA62" s="265">
        <v>22170</v>
      </c>
      <c r="AB62" s="265">
        <v>229</v>
      </c>
      <c r="AC62" s="12">
        <v>35516</v>
      </c>
    </row>
    <row r="63" spans="1:29" x14ac:dyDescent="0.3">
      <c r="A63" s="50">
        <v>43938</v>
      </c>
      <c r="B63" s="18">
        <f t="shared" si="1"/>
        <v>62</v>
      </c>
      <c r="C63" s="10">
        <f>EVOLUTION!C63-EVOLUTION!C62</f>
        <v>2344</v>
      </c>
      <c r="D63" s="10">
        <f>EVOLUTION!D63-EVOLUTION!D62</f>
        <v>3493</v>
      </c>
      <c r="E63" s="23">
        <f>EVOLUTION!E63-EVOLUTION!E62</f>
        <v>22</v>
      </c>
      <c r="F63" s="23">
        <f>EVOLUTION!F63-EVOLUTION!F62</f>
        <v>32368</v>
      </c>
      <c r="H63">
        <f t="shared" ref="H63" si="37">B63</f>
        <v>62</v>
      </c>
      <c r="I63" s="51">
        <v>43938</v>
      </c>
      <c r="J63" s="52">
        <f>EVOLUTION!K63</f>
        <v>1.6651038558804308E-2</v>
      </c>
      <c r="K63" s="30">
        <f t="shared" si="5"/>
        <v>2344</v>
      </c>
      <c r="L63" s="30">
        <f t="shared" si="6"/>
        <v>761</v>
      </c>
      <c r="M63" s="52">
        <f>EVOLUTION!N63</f>
        <v>2.0675857251940027E-2</v>
      </c>
      <c r="N63" s="30">
        <f t="shared" si="7"/>
        <v>3493</v>
      </c>
      <c r="O63" s="41">
        <f t="shared" si="8"/>
        <v>575</v>
      </c>
      <c r="P63" s="52">
        <f>EVOLUTION!Q63</f>
        <v>2.072929426175445E-3</v>
      </c>
      <c r="Q63" s="30">
        <f t="shared" si="9"/>
        <v>22</v>
      </c>
      <c r="R63" s="42">
        <f t="shared" si="10"/>
        <v>1</v>
      </c>
      <c r="S63" s="52">
        <f>EVOLUTION!T63</f>
        <v>4.7428837694555234E-2</v>
      </c>
      <c r="T63" s="30">
        <f t="shared" si="11"/>
        <v>32368</v>
      </c>
      <c r="U63" s="196">
        <f t="shared" si="12"/>
        <v>2595</v>
      </c>
      <c r="X63">
        <f t="shared" si="13"/>
        <v>62</v>
      </c>
      <c r="Y63" s="19">
        <v>43938</v>
      </c>
      <c r="Z63" s="265">
        <v>18681</v>
      </c>
      <c r="AA63" s="265">
        <v>22745</v>
      </c>
      <c r="AB63" s="265">
        <v>230</v>
      </c>
      <c r="AC63" s="12">
        <v>38111</v>
      </c>
    </row>
    <row r="64" spans="1:29" x14ac:dyDescent="0.3">
      <c r="A64" s="50">
        <v>43939</v>
      </c>
      <c r="B64" s="18">
        <f t="shared" si="1"/>
        <v>63</v>
      </c>
      <c r="C64" s="10">
        <f>EVOLUTION!C64-EVOLUTION!C63</f>
        <v>3666</v>
      </c>
      <c r="D64" s="10">
        <f>EVOLUTION!D64-EVOLUTION!D63</f>
        <v>3491</v>
      </c>
      <c r="E64" s="23">
        <f>EVOLUTION!E64-EVOLUTION!E63</f>
        <v>18</v>
      </c>
      <c r="F64" s="23">
        <f>EVOLUTION!F64-EVOLUTION!F63</f>
        <v>29079</v>
      </c>
      <c r="H64">
        <f t="shared" ref="H64" si="38">B64</f>
        <v>63</v>
      </c>
      <c r="I64" s="51">
        <v>43939</v>
      </c>
      <c r="J64" s="52">
        <f>EVOLUTION!K64</f>
        <v>2.5615584560775874E-2</v>
      </c>
      <c r="K64" s="30">
        <f t="shared" si="5"/>
        <v>3666</v>
      </c>
      <c r="L64" s="30">
        <f t="shared" si="6"/>
        <v>642</v>
      </c>
      <c r="M64" s="52">
        <f>EVOLUTION!N64</f>
        <v>2.0245427235927951E-2</v>
      </c>
      <c r="N64" s="30">
        <f t="shared" si="7"/>
        <v>3491</v>
      </c>
      <c r="O64" s="41">
        <f t="shared" si="8"/>
        <v>482</v>
      </c>
      <c r="P64" s="52">
        <f>EVOLUTION!Q64</f>
        <v>1.692524682651622E-3</v>
      </c>
      <c r="Q64" s="30">
        <f t="shared" si="9"/>
        <v>18</v>
      </c>
      <c r="R64" s="42">
        <f t="shared" si="10"/>
        <v>2</v>
      </c>
      <c r="S64" s="52">
        <f>EVOLUTION!T64</f>
        <v>4.0680057412894398E-2</v>
      </c>
      <c r="T64" s="30">
        <f t="shared" si="11"/>
        <v>29079</v>
      </c>
      <c r="U64" s="196">
        <f t="shared" si="12"/>
        <v>1920</v>
      </c>
      <c r="X64">
        <f t="shared" si="13"/>
        <v>63</v>
      </c>
      <c r="Y64" s="19">
        <v>43939</v>
      </c>
      <c r="Z64" s="265">
        <v>19323</v>
      </c>
      <c r="AA64" s="265">
        <v>23227</v>
      </c>
      <c r="AB64" s="265">
        <v>232</v>
      </c>
      <c r="AC64" s="12">
        <v>40031</v>
      </c>
    </row>
    <row r="65" spans="1:29" x14ac:dyDescent="0.3">
      <c r="A65" s="50">
        <v>43940</v>
      </c>
      <c r="B65" s="18">
        <f t="shared" si="1"/>
        <v>64</v>
      </c>
      <c r="C65" s="10">
        <f>EVOLUTION!C65-EVOLUTION!C64</f>
        <v>1062</v>
      </c>
      <c r="D65" s="10">
        <f>EVOLUTION!D65-EVOLUTION!D64</f>
        <v>3047</v>
      </c>
      <c r="E65" s="23">
        <f>EVOLUTION!E65-EVOLUTION!E64</f>
        <v>8</v>
      </c>
      <c r="F65" s="23">
        <f>EVOLUTION!F65-EVOLUTION!F64</f>
        <v>26113</v>
      </c>
      <c r="H65">
        <f t="shared" ref="H65" si="39">B65</f>
        <v>64</v>
      </c>
      <c r="I65" s="51">
        <v>43940</v>
      </c>
      <c r="J65" s="52">
        <f>EVOLUTION!K65</f>
        <v>7.2352195773323705E-3</v>
      </c>
      <c r="K65" s="30">
        <f t="shared" si="5"/>
        <v>1062</v>
      </c>
      <c r="L65" s="30">
        <f t="shared" si="6"/>
        <v>395</v>
      </c>
      <c r="M65" s="52">
        <f>EVOLUTION!N65</f>
        <v>1.731988063095069E-2</v>
      </c>
      <c r="N65" s="30">
        <f t="shared" si="7"/>
        <v>3047</v>
      </c>
      <c r="O65" s="41">
        <f t="shared" si="8"/>
        <v>433</v>
      </c>
      <c r="P65" s="195">
        <f>EVOLUTION!Q65</f>
        <v>7.5096217028067214E-4</v>
      </c>
      <c r="Q65" s="30">
        <f t="shared" si="9"/>
        <v>8</v>
      </c>
      <c r="R65" s="42">
        <f t="shared" si="10"/>
        <v>2</v>
      </c>
      <c r="S65" s="52">
        <f>EVOLUTION!T65</f>
        <v>3.5102789215231599E-2</v>
      </c>
      <c r="T65" s="30">
        <f t="shared" si="11"/>
        <v>26113</v>
      </c>
      <c r="U65" s="196">
        <f t="shared" si="12"/>
        <v>1594</v>
      </c>
      <c r="X65">
        <f t="shared" si="13"/>
        <v>64</v>
      </c>
      <c r="Y65" s="19">
        <v>43940</v>
      </c>
      <c r="Z65" s="265">
        <v>19718</v>
      </c>
      <c r="AA65" s="265">
        <v>23660</v>
      </c>
      <c r="AB65" s="265">
        <v>234</v>
      </c>
      <c r="AC65" s="12">
        <v>41625</v>
      </c>
    </row>
    <row r="66" spans="1:29" x14ac:dyDescent="0.3">
      <c r="A66" s="50">
        <v>43941</v>
      </c>
      <c r="B66" s="18">
        <f t="shared" si="1"/>
        <v>65</v>
      </c>
      <c r="C66" s="10">
        <f>EVOLUTION!C66-EVOLUTION!C65</f>
        <v>2434</v>
      </c>
      <c r="D66" s="10">
        <f>EVOLUTION!D66-EVOLUTION!D65</f>
        <v>2256</v>
      </c>
      <c r="E66" s="23">
        <f>EVOLUTION!E66-EVOLUTION!E65</f>
        <v>13</v>
      </c>
      <c r="F66" s="23">
        <f>EVOLUTION!F66-EVOLUTION!F65</f>
        <v>28131</v>
      </c>
      <c r="H66">
        <f t="shared" ref="H66" si="40">B66</f>
        <v>65</v>
      </c>
      <c r="I66" s="51">
        <v>43941</v>
      </c>
      <c r="J66" s="52">
        <f>EVOLUTION!K66</f>
        <v>1.6463299153161439E-2</v>
      </c>
      <c r="K66" s="30">
        <f t="shared" si="5"/>
        <v>2434</v>
      </c>
      <c r="L66" s="30">
        <f t="shared" si="6"/>
        <v>547</v>
      </c>
      <c r="M66" s="52">
        <f>EVOLUTION!N66</f>
        <v>1.2605323737791387E-2</v>
      </c>
      <c r="N66" s="30">
        <f t="shared" si="7"/>
        <v>2256</v>
      </c>
      <c r="O66" s="41">
        <f t="shared" si="8"/>
        <v>454</v>
      </c>
      <c r="P66" s="195">
        <f>EVOLUTION!Q66</f>
        <v>1.2193978050839508E-3</v>
      </c>
      <c r="Q66" s="30">
        <f t="shared" si="9"/>
        <v>13</v>
      </c>
      <c r="R66" s="42">
        <f t="shared" si="10"/>
        <v>2</v>
      </c>
      <c r="S66" s="52">
        <f>EVOLUTION!T66</f>
        <v>3.6533101995548135E-2</v>
      </c>
      <c r="T66" s="30">
        <f t="shared" si="11"/>
        <v>28131</v>
      </c>
      <c r="U66" s="196">
        <f t="shared" si="12"/>
        <v>1980</v>
      </c>
      <c r="X66">
        <f t="shared" ref="X66:X88" si="41">B66</f>
        <v>65</v>
      </c>
      <c r="Y66" s="19">
        <v>43941</v>
      </c>
      <c r="Z66" s="265">
        <v>20265</v>
      </c>
      <c r="AA66" s="265">
        <v>24114</v>
      </c>
      <c r="AB66" s="265">
        <v>236</v>
      </c>
      <c r="AC66" s="12">
        <v>43605</v>
      </c>
    </row>
    <row r="67" spans="1:29" x14ac:dyDescent="0.3">
      <c r="A67" s="50">
        <v>43942</v>
      </c>
      <c r="B67" s="18">
        <f t="shared" si="1"/>
        <v>66</v>
      </c>
      <c r="C67" s="10">
        <f>EVOLUTION!C67-EVOLUTION!C66</f>
        <v>3253</v>
      </c>
      <c r="D67" s="10">
        <f>EVOLUTION!D67-EVOLUTION!D66</f>
        <v>2729</v>
      </c>
      <c r="E67" s="23">
        <f>EVOLUTION!E67-EVOLUTION!E66</f>
        <v>9</v>
      </c>
      <c r="F67" s="23">
        <f>EVOLUTION!F67-EVOLUTION!F66</f>
        <v>26084</v>
      </c>
      <c r="H67">
        <f t="shared" ref="H67" si="42">B67</f>
        <v>66</v>
      </c>
      <c r="I67" s="51">
        <v>43942</v>
      </c>
      <c r="J67" s="287">
        <f>EVOLUTION!K67</f>
        <v>2.1646548396970947E-2</v>
      </c>
      <c r="K67" s="205">
        <f t="shared" si="5"/>
        <v>3253</v>
      </c>
      <c r="L67" s="205">
        <f t="shared" si="6"/>
        <v>531</v>
      </c>
      <c r="M67" s="287">
        <f>EVOLUTION!N67</f>
        <v>1.5058379499856535E-2</v>
      </c>
      <c r="N67" s="205">
        <f t="shared" si="7"/>
        <v>2729</v>
      </c>
      <c r="O67" s="288">
        <f t="shared" si="8"/>
        <v>534</v>
      </c>
      <c r="P67" s="290">
        <f>EVOLUTION!Q67</f>
        <v>8.4317032040472171E-4</v>
      </c>
      <c r="Q67" s="205">
        <f t="shared" si="9"/>
        <v>9</v>
      </c>
      <c r="R67" s="289">
        <f t="shared" si="10"/>
        <v>1</v>
      </c>
      <c r="S67" s="287">
        <f>EVOLUTION!T67</f>
        <v>3.2680778555275042E-2</v>
      </c>
      <c r="T67" s="205">
        <f t="shared" si="11"/>
        <v>26084</v>
      </c>
      <c r="U67" s="196">
        <f t="shared" si="12"/>
        <v>2748</v>
      </c>
      <c r="X67">
        <f t="shared" si="41"/>
        <v>66</v>
      </c>
      <c r="Y67" s="19">
        <v>43942</v>
      </c>
      <c r="Z67" s="265">
        <v>20796</v>
      </c>
      <c r="AA67" s="265">
        <v>24648</v>
      </c>
      <c r="AB67" s="265">
        <v>237</v>
      </c>
      <c r="AC67" s="12">
        <v>46353</v>
      </c>
    </row>
    <row r="68" spans="1:29" x14ac:dyDescent="0.3">
      <c r="A68" s="50">
        <v>43943</v>
      </c>
      <c r="B68" s="18">
        <f t="shared" si="1"/>
        <v>67</v>
      </c>
      <c r="C68" s="10">
        <f>EVOLUTION!C68-EVOLUTION!C67</f>
        <v>2413</v>
      </c>
      <c r="D68" s="10">
        <f>EVOLUTION!D68-EVOLUTION!D67</f>
        <v>3370</v>
      </c>
      <c r="E68" s="23">
        <f>EVOLUTION!E68-EVOLUTION!E67</f>
        <v>11</v>
      </c>
      <c r="F68" s="23">
        <f>EVOLUTION!F68-EVOLUTION!F67</f>
        <v>30156</v>
      </c>
      <c r="H68">
        <f t="shared" ref="H68" si="43">B68</f>
        <v>67</v>
      </c>
      <c r="I68" s="51">
        <v>43943</v>
      </c>
      <c r="J68" s="52">
        <f>EVOLUTION!K68</f>
        <v>1.5716695651041158E-2</v>
      </c>
      <c r="K68" s="30">
        <f t="shared" si="5"/>
        <v>2413</v>
      </c>
      <c r="L68" s="30">
        <f t="shared" si="6"/>
        <v>544</v>
      </c>
      <c r="M68" s="52">
        <f>EVOLUTION!N68</f>
        <v>1.8319498578472142E-2</v>
      </c>
      <c r="N68" s="30">
        <f t="shared" si="7"/>
        <v>3370</v>
      </c>
      <c r="O68" s="41">
        <f t="shared" si="8"/>
        <v>437</v>
      </c>
      <c r="P68" s="195">
        <f>EVOLUTION!Q68</f>
        <v>1.029673312739867E-3</v>
      </c>
      <c r="Q68" s="30">
        <f t="shared" si="9"/>
        <v>11</v>
      </c>
      <c r="R68" s="42">
        <f t="shared" si="10"/>
        <v>1</v>
      </c>
      <c r="S68" s="52">
        <f>EVOLUTION!T68</f>
        <v>3.6586919411959538E-2</v>
      </c>
      <c r="T68" s="30">
        <f t="shared" si="11"/>
        <v>30156</v>
      </c>
      <c r="U68" s="196">
        <f t="shared" si="12"/>
        <v>2409</v>
      </c>
      <c r="X68">
        <f t="shared" si="41"/>
        <v>67</v>
      </c>
      <c r="Y68" s="19">
        <v>43943</v>
      </c>
      <c r="Z68" s="265">
        <v>21340</v>
      </c>
      <c r="AA68" s="265">
        <v>25085</v>
      </c>
      <c r="AB68" s="265">
        <v>238</v>
      </c>
      <c r="AC68" s="12">
        <v>48762</v>
      </c>
    </row>
    <row r="69" spans="1:29" x14ac:dyDescent="0.3">
      <c r="A69" s="50">
        <v>43944</v>
      </c>
      <c r="B69" s="18">
        <f t="shared" si="1"/>
        <v>68</v>
      </c>
      <c r="C69" s="10">
        <f>EVOLUTION!C69-EVOLUTION!C68</f>
        <v>2239</v>
      </c>
      <c r="D69" s="10">
        <f>EVOLUTION!D69-EVOLUTION!D68</f>
        <v>2646</v>
      </c>
      <c r="E69" s="23">
        <f>EVOLUTION!E69-EVOLUTION!E68</f>
        <v>8</v>
      </c>
      <c r="F69" s="23">
        <f>EVOLUTION!F69-EVOLUTION!F68</f>
        <v>31889</v>
      </c>
      <c r="H69">
        <f t="shared" ref="H69" si="44">B69</f>
        <v>68</v>
      </c>
      <c r="I69" s="51">
        <v>43944</v>
      </c>
      <c r="J69" s="52">
        <f>EVOLUTION!K69</f>
        <v>1.4357718155235212E-2</v>
      </c>
      <c r="K69" s="30">
        <f t="shared" si="5"/>
        <v>2239</v>
      </c>
      <c r="L69" s="30">
        <f t="shared" si="6"/>
        <v>516</v>
      </c>
      <c r="M69" s="52">
        <f>EVOLUTION!N69</f>
        <v>1.4125032696834947E-2</v>
      </c>
      <c r="N69" s="30">
        <f t="shared" si="7"/>
        <v>2646</v>
      </c>
      <c r="O69" s="41">
        <f t="shared" si="8"/>
        <v>464</v>
      </c>
      <c r="P69" s="195">
        <f>EVOLUTION!Q69</f>
        <v>7.4808303721713115E-4</v>
      </c>
      <c r="Q69" s="30">
        <f t="shared" si="9"/>
        <v>8</v>
      </c>
      <c r="R69" s="42">
        <f t="shared" si="10"/>
        <v>2</v>
      </c>
      <c r="S69" s="52">
        <f>EVOLUTION!T69</f>
        <v>3.7323923055765255E-2</v>
      </c>
      <c r="T69" s="30">
        <f t="shared" si="11"/>
        <v>31889</v>
      </c>
      <c r="U69" s="196">
        <f t="shared" si="12"/>
        <v>2401</v>
      </c>
      <c r="X69">
        <f t="shared" si="41"/>
        <v>68</v>
      </c>
      <c r="Y69" s="19">
        <v>43944</v>
      </c>
      <c r="Z69" s="265">
        <v>21856</v>
      </c>
      <c r="AA69" s="265">
        <v>25549</v>
      </c>
      <c r="AB69" s="265">
        <v>240</v>
      </c>
      <c r="AC69" s="12">
        <v>51163</v>
      </c>
    </row>
    <row r="70" spans="1:29" x14ac:dyDescent="0.3">
      <c r="A70" s="50">
        <v>43945</v>
      </c>
      <c r="B70" s="18">
        <f t="shared" si="1"/>
        <v>69</v>
      </c>
      <c r="C70" s="10">
        <f>EVOLUTION!C70-EVOLUTION!C69</f>
        <v>1645</v>
      </c>
      <c r="D70" s="10">
        <f>EVOLUTION!D70-EVOLUTION!D69</f>
        <v>3021</v>
      </c>
      <c r="E70" s="23">
        <f>EVOLUTION!E70-EVOLUTION!E69</f>
        <v>6</v>
      </c>
      <c r="F70" s="23">
        <f>EVOLUTION!F70-EVOLUTION!F69</f>
        <v>38958</v>
      </c>
      <c r="H70">
        <f t="shared" ref="H70" si="45">B70</f>
        <v>69</v>
      </c>
      <c r="I70" s="51">
        <v>43945</v>
      </c>
      <c r="J70" s="195">
        <f>EVOLUTION!K70</f>
        <v>1.0399347591081217E-2</v>
      </c>
      <c r="K70" s="30">
        <f t="shared" si="5"/>
        <v>1645</v>
      </c>
      <c r="L70" s="30">
        <f t="shared" si="6"/>
        <v>389</v>
      </c>
      <c r="M70" s="195">
        <f>EVOLUTION!N70</f>
        <v>1.5902259794812947E-2</v>
      </c>
      <c r="N70" s="30">
        <f t="shared" si="7"/>
        <v>3021</v>
      </c>
      <c r="O70" s="41">
        <f t="shared" si="8"/>
        <v>420</v>
      </c>
      <c r="P70" s="195">
        <f>EVOLUTION!Q70</f>
        <v>5.606428704914969E-4</v>
      </c>
      <c r="Q70" s="30">
        <f t="shared" si="9"/>
        <v>6</v>
      </c>
      <c r="R70" s="42">
        <f t="shared" si="10"/>
        <v>0</v>
      </c>
      <c r="S70" s="52">
        <f>EVOLUTION!T70</f>
        <v>4.3957060683264992E-2</v>
      </c>
      <c r="T70" s="30">
        <f t="shared" si="11"/>
        <v>38958</v>
      </c>
      <c r="U70" s="196">
        <f t="shared" si="12"/>
        <v>1991</v>
      </c>
      <c r="X70">
        <f t="shared" si="41"/>
        <v>69</v>
      </c>
      <c r="Y70" s="19">
        <v>43945</v>
      </c>
      <c r="Z70" s="265">
        <v>22245</v>
      </c>
      <c r="AA70" s="265">
        <v>25969</v>
      </c>
      <c r="AB70" s="265">
        <v>240</v>
      </c>
      <c r="AC70" s="12">
        <v>53154</v>
      </c>
    </row>
    <row r="71" spans="1:29" x14ac:dyDescent="0.3">
      <c r="A71" s="50">
        <v>43946</v>
      </c>
      <c r="B71" s="18">
        <f t="shared" si="1"/>
        <v>70</v>
      </c>
      <c r="C71" s="10">
        <f>EVOLUTION!C71-EVOLUTION!C70</f>
        <v>1660</v>
      </c>
      <c r="D71" s="10">
        <f>EVOLUTION!D71-EVOLUTION!D70</f>
        <v>2357</v>
      </c>
      <c r="E71" s="23">
        <f>EVOLUTION!E71-EVOLUTION!E70</f>
        <v>10</v>
      </c>
      <c r="F71" s="23">
        <f>EVOLUTION!F71-EVOLUTION!F70</f>
        <v>35419</v>
      </c>
      <c r="H71">
        <f t="shared" ref="H71" si="46">B71</f>
        <v>70</v>
      </c>
      <c r="I71" s="51">
        <v>43946</v>
      </c>
      <c r="J71" s="195">
        <f>EVOLUTION!K71</f>
        <v>1.0386165127512075E-2</v>
      </c>
      <c r="K71" s="30">
        <f t="shared" si="5"/>
        <v>1660</v>
      </c>
      <c r="L71" s="30">
        <f t="shared" si="6"/>
        <v>369</v>
      </c>
      <c r="M71" s="195">
        <f>EVOLUTION!N71</f>
        <v>1.2212814906162887E-2</v>
      </c>
      <c r="N71" s="30">
        <f t="shared" si="7"/>
        <v>2357</v>
      </c>
      <c r="O71" s="41">
        <f t="shared" si="8"/>
        <v>415</v>
      </c>
      <c r="P71" s="195">
        <f>EVOLUTION!Q71</f>
        <v>9.3388121031004858E-4</v>
      </c>
      <c r="Q71" s="30">
        <f t="shared" si="9"/>
        <v>10</v>
      </c>
      <c r="R71" s="42">
        <f t="shared" si="10"/>
        <v>0</v>
      </c>
      <c r="S71" s="52">
        <f>EVOLUTION!T71</f>
        <v>3.8281209469624919E-2</v>
      </c>
      <c r="T71" s="30">
        <f t="shared" si="11"/>
        <v>35419</v>
      </c>
      <c r="U71" s="196">
        <f t="shared" si="12"/>
        <v>2109</v>
      </c>
      <c r="X71">
        <f t="shared" si="41"/>
        <v>70</v>
      </c>
      <c r="Y71" s="19">
        <v>43946</v>
      </c>
      <c r="Z71" s="265">
        <v>22614</v>
      </c>
      <c r="AA71" s="265">
        <v>26384</v>
      </c>
      <c r="AB71" s="265">
        <v>240</v>
      </c>
      <c r="AC71" s="12">
        <v>55263</v>
      </c>
    </row>
    <row r="72" spans="1:29" x14ac:dyDescent="0.3">
      <c r="A72" s="50">
        <v>43947</v>
      </c>
      <c r="B72" s="18">
        <f t="shared" si="1"/>
        <v>71</v>
      </c>
      <c r="C72" s="10">
        <f>EVOLUTION!C72-EVOLUTION!C71</f>
        <v>612</v>
      </c>
      <c r="D72" s="10">
        <f>EVOLUTION!D72-EVOLUTION!D71</f>
        <v>2324</v>
      </c>
      <c r="E72" s="23">
        <f>EVOLUTION!E72-EVOLUTION!E71</f>
        <v>10</v>
      </c>
      <c r="F72" s="23">
        <f>EVOLUTION!F72-EVOLUTION!F71</f>
        <v>26509</v>
      </c>
      <c r="H72">
        <f t="shared" ref="H72" si="47">B72</f>
        <v>71</v>
      </c>
      <c r="I72" s="51">
        <v>43947</v>
      </c>
      <c r="J72" s="195">
        <f>EVOLUTION!K72</f>
        <v>3.7897552759338154E-3</v>
      </c>
      <c r="K72" s="30">
        <f t="shared" si="5"/>
        <v>612</v>
      </c>
      <c r="L72" s="30">
        <f t="shared" si="6"/>
        <v>242</v>
      </c>
      <c r="M72" s="195">
        <f>EVOLUTION!N72</f>
        <v>1.1896534955029665E-2</v>
      </c>
      <c r="N72" s="30">
        <f t="shared" si="7"/>
        <v>2324</v>
      </c>
      <c r="O72" s="41">
        <f t="shared" si="8"/>
        <v>260</v>
      </c>
      <c r="P72" s="195">
        <f>EVOLUTION!Q72</f>
        <v>9.3300988990483304E-4</v>
      </c>
      <c r="Q72" s="30">
        <f t="shared" si="9"/>
        <v>10</v>
      </c>
      <c r="R72" s="42">
        <f t="shared" si="10"/>
        <v>2</v>
      </c>
      <c r="S72" s="195">
        <f>EVOLUTION!T72</f>
        <v>2.759482892330305E-2</v>
      </c>
      <c r="T72" s="30">
        <f t="shared" si="11"/>
        <v>26509</v>
      </c>
      <c r="U72" s="196">
        <f t="shared" si="12"/>
        <v>1170</v>
      </c>
      <c r="X72">
        <f t="shared" si="41"/>
        <v>71</v>
      </c>
      <c r="Y72" s="19">
        <v>43947</v>
      </c>
      <c r="Z72" s="265">
        <v>22856</v>
      </c>
      <c r="AA72" s="265">
        <v>26644</v>
      </c>
      <c r="AB72" s="265">
        <v>242</v>
      </c>
      <c r="AC72" s="12">
        <v>56433</v>
      </c>
    </row>
    <row r="73" spans="1:29" x14ac:dyDescent="0.3">
      <c r="A73" s="50">
        <v>43948</v>
      </c>
      <c r="B73" s="18">
        <f t="shared" si="1"/>
        <v>72</v>
      </c>
      <c r="C73" s="10">
        <f>EVOLUTION!C73-EVOLUTION!C72</f>
        <v>1173</v>
      </c>
      <c r="D73" s="10">
        <f>EVOLUTION!D73-EVOLUTION!D72</f>
        <v>1739</v>
      </c>
      <c r="E73" s="23">
        <f>EVOLUTION!E73-EVOLUTION!E72</f>
        <v>10</v>
      </c>
      <c r="F73" s="23">
        <f>EVOLUTION!F73-EVOLUTION!F72</f>
        <v>23196</v>
      </c>
      <c r="H73">
        <f t="shared" ref="H73" si="48">B73</f>
        <v>72</v>
      </c>
      <c r="I73" s="51">
        <v>43948</v>
      </c>
      <c r="J73" s="195">
        <f>EVOLUTION!K73</f>
        <v>7.2362739049969156E-3</v>
      </c>
      <c r="K73" s="30">
        <f t="shared" si="5"/>
        <v>1173</v>
      </c>
      <c r="L73" s="30">
        <f t="shared" si="6"/>
        <v>437</v>
      </c>
      <c r="M73" s="195">
        <f>EVOLUTION!N73</f>
        <v>8.7972682433286962E-3</v>
      </c>
      <c r="N73" s="30">
        <f t="shared" si="7"/>
        <v>1739</v>
      </c>
      <c r="O73" s="41">
        <f t="shared" si="8"/>
        <v>333</v>
      </c>
      <c r="P73" s="195">
        <f>EVOLUTION!Q73</f>
        <v>9.3214019388516034E-4</v>
      </c>
      <c r="Q73" s="30">
        <f t="shared" si="9"/>
        <v>10</v>
      </c>
      <c r="R73" s="42">
        <f t="shared" si="10"/>
        <v>1</v>
      </c>
      <c r="S73" s="195">
        <f>EVOLUTION!T73</f>
        <v>2.3497710604157382E-2</v>
      </c>
      <c r="T73" s="30">
        <f t="shared" si="11"/>
        <v>23196</v>
      </c>
      <c r="U73" s="196">
        <f t="shared" si="12"/>
        <v>1402</v>
      </c>
      <c r="X73">
        <f t="shared" si="41"/>
        <v>72</v>
      </c>
      <c r="Y73" s="19">
        <v>43948</v>
      </c>
      <c r="Z73" s="265">
        <v>23293</v>
      </c>
      <c r="AA73" s="265">
        <v>26977</v>
      </c>
      <c r="AB73" s="265">
        <v>243</v>
      </c>
      <c r="AC73" s="12">
        <v>57835</v>
      </c>
    </row>
    <row r="74" spans="1:29" x14ac:dyDescent="0.3">
      <c r="A74" s="50">
        <v>43949</v>
      </c>
      <c r="B74" s="18">
        <f t="shared" si="1"/>
        <v>73</v>
      </c>
      <c r="C74" s="10">
        <f>EVOLUTION!C74-EVOLUTION!C73</f>
        <v>2638</v>
      </c>
      <c r="D74" s="10">
        <f>EVOLUTION!D74-EVOLUTION!D73</f>
        <v>2091</v>
      </c>
      <c r="E74" s="23">
        <f>EVOLUTION!E74-EVOLUTION!E73</f>
        <v>14</v>
      </c>
      <c r="F74" s="23">
        <f>EVOLUTION!F74-EVOLUTION!F73</f>
        <v>25409</v>
      </c>
      <c r="H74">
        <f t="shared" ref="H74" si="49">B74</f>
        <v>73</v>
      </c>
      <c r="I74" s="51">
        <v>43949</v>
      </c>
      <c r="J74" s="195">
        <f>EVOLUTION!K74</f>
        <v>1.6156988601912135E-2</v>
      </c>
      <c r="K74" s="30">
        <f t="shared" si="5"/>
        <v>2638</v>
      </c>
      <c r="L74" s="30">
        <f t="shared" si="6"/>
        <v>367</v>
      </c>
      <c r="M74" s="195">
        <f>EVOLUTION!N74</f>
        <v>1.0485723168884832E-2</v>
      </c>
      <c r="N74" s="30">
        <f t="shared" si="7"/>
        <v>2091</v>
      </c>
      <c r="O74" s="41">
        <f t="shared" si="8"/>
        <v>382</v>
      </c>
      <c r="P74" s="195">
        <f>EVOLUTION!Q74</f>
        <v>1.3037809647979139E-3</v>
      </c>
      <c r="Q74" s="30">
        <f t="shared" si="9"/>
        <v>14</v>
      </c>
      <c r="R74" s="42">
        <f t="shared" si="10"/>
        <v>1</v>
      </c>
      <c r="S74" s="195">
        <f>EVOLUTION!T74</f>
        <v>2.5148561497135662E-2</v>
      </c>
      <c r="T74" s="30">
        <f t="shared" si="11"/>
        <v>25409</v>
      </c>
      <c r="U74" s="196">
        <f t="shared" si="12"/>
        <v>2536</v>
      </c>
      <c r="X74">
        <f t="shared" si="41"/>
        <v>73</v>
      </c>
      <c r="Y74" s="19">
        <v>43949</v>
      </c>
      <c r="Z74" s="265">
        <v>23660</v>
      </c>
      <c r="AA74" s="265">
        <v>27359</v>
      </c>
      <c r="AB74" s="265">
        <v>244</v>
      </c>
      <c r="AC74" s="12">
        <v>60371</v>
      </c>
    </row>
    <row r="75" spans="1:29" x14ac:dyDescent="0.3">
      <c r="A75" s="50">
        <v>43950</v>
      </c>
      <c r="B75" s="18">
        <f t="shared" si="1"/>
        <v>74</v>
      </c>
      <c r="C75" s="10">
        <f>EVOLUTION!C75-EVOLUTION!C74</f>
        <v>509</v>
      </c>
      <c r="D75" s="10">
        <f>EVOLUTION!D75-EVOLUTION!D74</f>
        <v>2086</v>
      </c>
      <c r="E75" s="23">
        <f>EVOLUTION!E75-EVOLUTION!E74</f>
        <v>9</v>
      </c>
      <c r="F75" s="23">
        <f>EVOLUTION!F75-EVOLUTION!F74</f>
        <v>28429</v>
      </c>
      <c r="H75">
        <f t="shared" ref="H75" si="50">B75</f>
        <v>74</v>
      </c>
      <c r="I75" s="51">
        <v>43950</v>
      </c>
      <c r="J75" s="195">
        <f>EVOLUTION!K75</f>
        <v>3.06790990350248E-3</v>
      </c>
      <c r="K75" s="30">
        <f t="shared" si="5"/>
        <v>509</v>
      </c>
      <c r="L75" s="30">
        <f t="shared" si="6"/>
        <v>427</v>
      </c>
      <c r="M75" s="195">
        <f>EVOLUTION!N75</f>
        <v>1.0352100444157714E-2</v>
      </c>
      <c r="N75" s="30">
        <f t="shared" si="7"/>
        <v>2086</v>
      </c>
      <c r="O75" s="41">
        <f t="shared" si="8"/>
        <v>323</v>
      </c>
      <c r="P75" s="195">
        <f>EVOLUTION!Q75</f>
        <v>8.3705357142857138E-4</v>
      </c>
      <c r="Q75" s="30">
        <f t="shared" si="9"/>
        <v>9</v>
      </c>
      <c r="R75" s="42">
        <f t="shared" si="10"/>
        <v>2</v>
      </c>
      <c r="S75" s="195">
        <f>EVOLUTION!T75</f>
        <v>2.7447345681694206E-2</v>
      </c>
      <c r="T75" s="30">
        <f t="shared" si="11"/>
        <v>28429</v>
      </c>
      <c r="U75" s="196">
        <f t="shared" si="12"/>
        <v>2441</v>
      </c>
      <c r="X75">
        <f t="shared" si="41"/>
        <v>74</v>
      </c>
      <c r="Y75" s="19">
        <v>43950</v>
      </c>
      <c r="Z75" s="265">
        <v>24087</v>
      </c>
      <c r="AA75" s="265">
        <v>27682</v>
      </c>
      <c r="AB75" s="265">
        <v>246</v>
      </c>
      <c r="AC75" s="12">
        <v>62812</v>
      </c>
    </row>
    <row r="76" spans="1:29" x14ac:dyDescent="0.3">
      <c r="A76" s="50">
        <v>43951</v>
      </c>
      <c r="B76" s="18">
        <f t="shared" si="1"/>
        <v>75</v>
      </c>
      <c r="C76" s="10">
        <f>EVOLUTION!C76-EVOLUTION!C75</f>
        <v>758</v>
      </c>
      <c r="D76" s="10">
        <f>EVOLUTION!D76-EVOLUTION!D75</f>
        <v>1872</v>
      </c>
      <c r="E76" s="23">
        <f>EVOLUTION!E76-EVOLUTION!E75</f>
        <v>4</v>
      </c>
      <c r="F76" s="23">
        <f>EVOLUTION!F76-EVOLUTION!F75</f>
        <v>30829</v>
      </c>
      <c r="H76">
        <f t="shared" ref="H76" si="51">B76</f>
        <v>75</v>
      </c>
      <c r="I76" s="51">
        <v>43951</v>
      </c>
      <c r="J76" s="195">
        <f>EVOLUTION!K76</f>
        <v>4.5547410167047228E-3</v>
      </c>
      <c r="K76" s="30">
        <f t="shared" si="5"/>
        <v>758</v>
      </c>
      <c r="L76" s="30">
        <f t="shared" si="6"/>
        <v>289</v>
      </c>
      <c r="M76" s="195">
        <f>EVOLUTION!N76</f>
        <v>9.1949054722458255E-3</v>
      </c>
      <c r="N76" s="30">
        <f t="shared" si="7"/>
        <v>1872</v>
      </c>
      <c r="O76" s="41">
        <f t="shared" si="8"/>
        <v>285</v>
      </c>
      <c r="P76" s="195">
        <f>EVOLUTION!Q76</f>
        <v>3.7171266610909768E-4</v>
      </c>
      <c r="Q76" s="30">
        <f t="shared" si="9"/>
        <v>4</v>
      </c>
      <c r="R76" s="42">
        <f t="shared" si="10"/>
        <v>1</v>
      </c>
      <c r="S76" s="195">
        <f>EVOLUTION!T76</f>
        <v>2.8969342056053688E-2</v>
      </c>
      <c r="T76" s="30">
        <f t="shared" si="11"/>
        <v>30829</v>
      </c>
      <c r="U76" s="196">
        <f>AC76-AC75</f>
        <v>2273</v>
      </c>
      <c r="X76">
        <f t="shared" si="41"/>
        <v>75</v>
      </c>
      <c r="Y76" s="19">
        <v>43951</v>
      </c>
      <c r="Z76" s="265">
        <v>24376</v>
      </c>
      <c r="AA76" s="265">
        <v>27967</v>
      </c>
      <c r="AB76" s="265">
        <v>247</v>
      </c>
      <c r="AC76" s="12">
        <v>65085</v>
      </c>
    </row>
    <row r="77" spans="1:29" x14ac:dyDescent="0.3">
      <c r="A77" s="50">
        <v>43952</v>
      </c>
      <c r="B77" s="18">
        <f t="shared" si="1"/>
        <v>76</v>
      </c>
      <c r="C77" s="10">
        <f>EVOLUTION!C77-EVOLUTION!C76</f>
        <v>168</v>
      </c>
      <c r="D77" s="10">
        <f>EVOLUTION!D77-EVOLUTION!D76</f>
        <v>1965</v>
      </c>
      <c r="E77" s="23">
        <f>EVOLUTION!E77-EVOLUTION!E76</f>
        <v>9</v>
      </c>
      <c r="F77" s="23">
        <f>EVOLUTION!F77-EVOLUTION!F76</f>
        <v>36007</v>
      </c>
      <c r="H77">
        <f t="shared" ref="H77" si="52">B77</f>
        <v>76</v>
      </c>
      <c r="I77" s="51">
        <v>43952</v>
      </c>
      <c r="J77" s="195">
        <f>EVOLUTION!K77</f>
        <v>1.0049169149050712E-3</v>
      </c>
      <c r="K77" s="30">
        <f t="shared" si="5"/>
        <v>168</v>
      </c>
      <c r="L77" s="30">
        <f t="shared" si="6"/>
        <v>218</v>
      </c>
      <c r="M77" s="195">
        <f>EVOLUTION!N77</f>
        <v>9.56376573884349E-3</v>
      </c>
      <c r="N77" s="30">
        <f t="shared" si="7"/>
        <v>1965</v>
      </c>
      <c r="O77" s="41">
        <f t="shared" si="8"/>
        <v>269</v>
      </c>
      <c r="P77" s="195">
        <f>EVOLUTION!Q77</f>
        <v>8.3604273107292155E-4</v>
      </c>
      <c r="Q77" s="30">
        <f t="shared" si="9"/>
        <v>9</v>
      </c>
      <c r="R77" s="42">
        <f t="shared" si="10"/>
        <v>1</v>
      </c>
      <c r="S77" s="195">
        <f>EVOLUTION!T77</f>
        <v>3.2882414341981858E-2</v>
      </c>
      <c r="T77" s="30">
        <f t="shared" si="11"/>
        <v>36007</v>
      </c>
      <c r="U77" s="196">
        <f t="shared" si="12"/>
        <v>1946</v>
      </c>
      <c r="X77">
        <f t="shared" si="41"/>
        <v>76</v>
      </c>
      <c r="Y77" s="19">
        <v>43952</v>
      </c>
      <c r="Z77" s="265">
        <v>24594</v>
      </c>
      <c r="AA77" s="265">
        <v>28236</v>
      </c>
      <c r="AB77" s="265">
        <v>248</v>
      </c>
      <c r="AC77" s="12">
        <v>67031</v>
      </c>
    </row>
    <row r="78" spans="1:29" x14ac:dyDescent="0.3">
      <c r="A78" s="50">
        <v>43953</v>
      </c>
      <c r="B78" s="18">
        <f t="shared" si="1"/>
        <v>77</v>
      </c>
      <c r="C78" s="10">
        <f>EVOLUTION!C78-EVOLUTION!C77</f>
        <v>1050</v>
      </c>
      <c r="D78" s="10">
        <f>EVOLUTION!D78-EVOLUTION!D77</f>
        <v>1900</v>
      </c>
      <c r="E78" s="23">
        <f>EVOLUTION!E78-EVOLUTION!E77</f>
        <v>6</v>
      </c>
      <c r="F78" s="23">
        <f>EVOLUTION!F78-EVOLUTION!F77</f>
        <v>29744</v>
      </c>
      <c r="H78">
        <f t="shared" ref="H78" si="53">B78</f>
        <v>77</v>
      </c>
      <c r="I78" s="51">
        <v>43953</v>
      </c>
      <c r="J78" s="195">
        <f>EVOLUTION!K78</f>
        <v>6.2744254418988206E-3</v>
      </c>
      <c r="K78" s="30">
        <f t="shared" si="5"/>
        <v>1050</v>
      </c>
      <c r="L78" s="30">
        <f t="shared" si="6"/>
        <v>166</v>
      </c>
      <c r="M78" s="195">
        <f>EVOLUTION!N78</f>
        <v>9.159804847947239E-3</v>
      </c>
      <c r="N78" s="30">
        <f t="shared" si="7"/>
        <v>1900</v>
      </c>
      <c r="O78" s="41">
        <f t="shared" si="8"/>
        <v>474</v>
      </c>
      <c r="P78" s="195">
        <f>EVOLUTION!Q78</f>
        <v>5.5689623166883242E-4</v>
      </c>
      <c r="Q78" s="30">
        <f t="shared" si="9"/>
        <v>6</v>
      </c>
      <c r="R78" s="42">
        <f t="shared" si="10"/>
        <v>2</v>
      </c>
      <c r="S78" s="195">
        <f>EVOLUTION!T78</f>
        <v>2.6298153010972301E-2</v>
      </c>
      <c r="T78" s="30">
        <f t="shared" si="11"/>
        <v>29744</v>
      </c>
      <c r="U78" s="196">
        <f t="shared" si="12"/>
        <v>1730</v>
      </c>
      <c r="X78">
        <f t="shared" si="41"/>
        <v>77</v>
      </c>
      <c r="Y78" s="19">
        <v>43953</v>
      </c>
      <c r="Z78" s="265">
        <v>24760</v>
      </c>
      <c r="AA78" s="265">
        <v>28710</v>
      </c>
      <c r="AB78" s="265">
        <v>250</v>
      </c>
      <c r="AC78" s="12">
        <v>68761</v>
      </c>
    </row>
    <row r="79" spans="1:29" x14ac:dyDescent="0.3">
      <c r="A79" s="50">
        <v>43954</v>
      </c>
      <c r="B79" s="18">
        <f t="shared" si="1"/>
        <v>78</v>
      </c>
      <c r="C79" s="10">
        <f>EVOLUTION!C79-EVOLUTION!C78</f>
        <v>297</v>
      </c>
      <c r="D79" s="10">
        <f>EVOLUTION!D79-EVOLUTION!D78</f>
        <v>1389</v>
      </c>
      <c r="E79" s="23">
        <f>EVOLUTION!E79-EVOLUTION!E78</f>
        <v>13</v>
      </c>
      <c r="F79" s="23">
        <f>EVOLUTION!F79-EVOLUTION!F78</f>
        <v>27348</v>
      </c>
      <c r="H79">
        <f t="shared" ref="H79" si="54">B79</f>
        <v>78</v>
      </c>
      <c r="I79" s="51">
        <v>43954</v>
      </c>
      <c r="J79" s="195">
        <f>EVOLUTION!K79</f>
        <v>1.7636998503527399E-3</v>
      </c>
      <c r="K79" s="30">
        <f t="shared" si="5"/>
        <v>297</v>
      </c>
      <c r="L79" s="30">
        <f t="shared" si="6"/>
        <v>135</v>
      </c>
      <c r="M79" s="195">
        <f>EVOLUTION!N79</f>
        <v>6.6355193762898416E-3</v>
      </c>
      <c r="N79" s="30">
        <f t="shared" si="7"/>
        <v>1389</v>
      </c>
      <c r="O79" s="41">
        <f t="shared" si="8"/>
        <v>174</v>
      </c>
      <c r="P79" s="195">
        <f>EVOLUTION!Q79</f>
        <v>1.2059369202226345E-3</v>
      </c>
      <c r="Q79" s="30">
        <f t="shared" si="9"/>
        <v>13</v>
      </c>
      <c r="R79" s="42">
        <f t="shared" si="10"/>
        <v>0</v>
      </c>
      <c r="S79" s="195">
        <f>EVOLUTION!T79</f>
        <v>2.356014176747584E-2</v>
      </c>
      <c r="T79" s="30">
        <f t="shared" si="11"/>
        <v>27348</v>
      </c>
      <c r="U79" s="196">
        <f t="shared" si="12"/>
        <v>1175</v>
      </c>
      <c r="X79">
        <f t="shared" si="41"/>
        <v>78</v>
      </c>
      <c r="Y79" s="19">
        <v>43954</v>
      </c>
      <c r="Z79" s="265">
        <v>24895</v>
      </c>
      <c r="AA79" s="265">
        <v>28884</v>
      </c>
      <c r="AB79" s="265">
        <v>250</v>
      </c>
      <c r="AC79" s="12">
        <v>69936</v>
      </c>
    </row>
    <row r="80" spans="1:29" x14ac:dyDescent="0.3">
      <c r="A80" s="50">
        <v>43955</v>
      </c>
      <c r="B80" s="18">
        <f t="shared" si="1"/>
        <v>79</v>
      </c>
      <c r="C80" s="10">
        <f>EVOLUTION!C80-EVOLUTION!C79</f>
        <v>769</v>
      </c>
      <c r="D80" s="10">
        <f>EVOLUTION!D80-EVOLUTION!D79</f>
        <v>1221</v>
      </c>
      <c r="E80" s="23">
        <f>EVOLUTION!E80-EVOLUTION!E79</f>
        <v>8</v>
      </c>
      <c r="F80" s="23">
        <f>EVOLUTION!F80-EVOLUTION!F79</f>
        <v>24713</v>
      </c>
      <c r="H80">
        <f t="shared" ref="H80" si="55">B80</f>
        <v>79</v>
      </c>
      <c r="I80" s="51">
        <v>43955</v>
      </c>
      <c r="J80" s="195">
        <f>EVOLUTION!K80</f>
        <v>4.5585768229861349E-3</v>
      </c>
      <c r="K80" s="30">
        <f t="shared" si="5"/>
        <v>769</v>
      </c>
      <c r="L80" s="30">
        <f t="shared" si="6"/>
        <v>306</v>
      </c>
      <c r="M80" s="195">
        <f>EVOLUTION!N80</f>
        <v>5.7945016301484929E-3</v>
      </c>
      <c r="N80" s="30">
        <f t="shared" si="7"/>
        <v>1221</v>
      </c>
      <c r="O80" s="41">
        <f t="shared" si="8"/>
        <v>195</v>
      </c>
      <c r="P80" s="195">
        <f>EVOLUTION!Q80</f>
        <v>7.4122116186417118E-4</v>
      </c>
      <c r="Q80" s="30">
        <f t="shared" si="9"/>
        <v>8</v>
      </c>
      <c r="R80" s="42">
        <f t="shared" si="10"/>
        <v>2</v>
      </c>
      <c r="S80" s="195">
        <f>EVOLUTION!T80</f>
        <v>2.0800052519859072E-2</v>
      </c>
      <c r="T80" s="30">
        <f t="shared" si="11"/>
        <v>24713</v>
      </c>
      <c r="U80" s="196">
        <f t="shared" si="12"/>
        <v>1338</v>
      </c>
      <c r="X80">
        <f t="shared" si="41"/>
        <v>79</v>
      </c>
      <c r="Y80" s="19">
        <v>43955</v>
      </c>
      <c r="Z80" s="265">
        <v>25201</v>
      </c>
      <c r="AA80" s="265">
        <v>29079</v>
      </c>
      <c r="AB80" s="265">
        <v>252</v>
      </c>
      <c r="AC80" s="12">
        <v>71274</v>
      </c>
    </row>
    <row r="81" spans="1:29" x14ac:dyDescent="0.3">
      <c r="A81" s="50">
        <v>43956</v>
      </c>
      <c r="B81" s="18">
        <f t="shared" si="1"/>
        <v>80</v>
      </c>
      <c r="C81" s="10">
        <f>EVOLUTION!C81-EVOLUTION!C80</f>
        <v>1089</v>
      </c>
      <c r="D81" s="10">
        <f>EVOLUTION!D81-EVOLUTION!D80</f>
        <v>1075</v>
      </c>
      <c r="E81" s="23">
        <f>EVOLUTION!E81-EVOLUTION!E80</f>
        <v>3</v>
      </c>
      <c r="F81" s="23">
        <f>EVOLUTION!F81-EVOLUTION!F80</f>
        <v>24798</v>
      </c>
      <c r="H81">
        <f t="shared" ref="H81" si="56">B81</f>
        <v>80</v>
      </c>
      <c r="I81" s="51">
        <v>43956</v>
      </c>
      <c r="J81" s="195">
        <f>EVOLUTION!K81</f>
        <v>6.4262194474277419E-3</v>
      </c>
      <c r="K81" s="30">
        <f t="shared" si="5"/>
        <v>1089</v>
      </c>
      <c r="L81" s="30">
        <f t="shared" si="6"/>
        <v>330</v>
      </c>
      <c r="M81" s="195">
        <f>EVOLUTION!N81</f>
        <v>5.0722381073710233E-3</v>
      </c>
      <c r="N81" s="30">
        <f t="shared" si="7"/>
        <v>1075</v>
      </c>
      <c r="O81" s="41">
        <f t="shared" si="8"/>
        <v>236</v>
      </c>
      <c r="P81" s="195">
        <f>EVOLUTION!Q81</f>
        <v>2.7775205999444494E-4</v>
      </c>
      <c r="Q81" s="30">
        <f t="shared" si="9"/>
        <v>3</v>
      </c>
      <c r="R81" s="42">
        <f t="shared" si="10"/>
        <v>2</v>
      </c>
      <c r="S81" s="195">
        <f>EVOLUTION!T81</f>
        <v>2.0446309679387549E-2</v>
      </c>
      <c r="T81" s="30">
        <f t="shared" si="11"/>
        <v>24798</v>
      </c>
      <c r="U81" s="196">
        <f t="shared" si="12"/>
        <v>2403</v>
      </c>
      <c r="X81">
        <f t="shared" si="41"/>
        <v>80</v>
      </c>
      <c r="Y81" s="19">
        <v>43956</v>
      </c>
      <c r="Z81" s="265">
        <v>25531</v>
      </c>
      <c r="AA81" s="265">
        <v>29315</v>
      </c>
      <c r="AB81" s="265">
        <v>254</v>
      </c>
      <c r="AC81" s="12">
        <v>73677</v>
      </c>
    </row>
    <row r="82" spans="1:29" x14ac:dyDescent="0.3">
      <c r="A82" s="50">
        <v>43957</v>
      </c>
      <c r="B82" s="18">
        <f t="shared" si="1"/>
        <v>81</v>
      </c>
      <c r="C82" s="10">
        <f>EVOLUTION!C82-EVOLUTION!C81</f>
        <v>3640</v>
      </c>
      <c r="D82" s="10">
        <f>EVOLUTION!D82-EVOLUTION!D81</f>
        <v>1444</v>
      </c>
      <c r="E82" s="23">
        <f>EVOLUTION!E82-EVOLUTION!E81</f>
        <v>2</v>
      </c>
      <c r="F82" s="23">
        <f>EVOLUTION!F82-EVOLUTION!F81</f>
        <v>25459</v>
      </c>
      <c r="H82">
        <f t="shared" ref="H82" si="57">B82</f>
        <v>81</v>
      </c>
      <c r="I82" s="51">
        <v>43957</v>
      </c>
      <c r="J82" s="195">
        <f>EVOLUTION!K82</f>
        <v>2.1342589606627931E-2</v>
      </c>
      <c r="K82" s="30">
        <f t="shared" si="5"/>
        <v>3640</v>
      </c>
      <c r="L82" s="30">
        <f t="shared" si="6"/>
        <v>278</v>
      </c>
      <c r="M82" s="195">
        <f>EVOLUTION!N82</f>
        <v>6.7789289855548721E-3</v>
      </c>
      <c r="N82" s="30">
        <f t="shared" si="7"/>
        <v>1444</v>
      </c>
      <c r="O82" s="41">
        <f t="shared" si="8"/>
        <v>369</v>
      </c>
      <c r="P82" s="195">
        <f>EVOLUTION!Q82</f>
        <v>1.8511662347278786E-4</v>
      </c>
      <c r="Q82" s="30">
        <f t="shared" si="9"/>
        <v>2</v>
      </c>
      <c r="R82" s="42">
        <f t="shared" si="10"/>
        <v>1</v>
      </c>
      <c r="S82" s="195">
        <f>EVOLUTION!T82</f>
        <v>2.0570718460157414E-2</v>
      </c>
      <c r="T82" s="30">
        <f t="shared" si="11"/>
        <v>25459</v>
      </c>
      <c r="U82" s="196">
        <f t="shared" si="12"/>
        <v>2574</v>
      </c>
      <c r="X82">
        <f t="shared" si="41"/>
        <v>81</v>
      </c>
      <c r="Y82" s="19">
        <v>43957</v>
      </c>
      <c r="Z82" s="265">
        <v>25809</v>
      </c>
      <c r="AA82" s="265">
        <v>29684</v>
      </c>
      <c r="AB82" s="265">
        <v>255</v>
      </c>
      <c r="AC82" s="12">
        <v>76251</v>
      </c>
    </row>
    <row r="83" spans="1:29" x14ac:dyDescent="0.3">
      <c r="A83" s="50">
        <v>43958</v>
      </c>
      <c r="B83" s="18">
        <f t="shared" si="1"/>
        <v>82</v>
      </c>
      <c r="C83" s="10">
        <f>EVOLUTION!C83-EVOLUTION!C82</f>
        <v>600</v>
      </c>
      <c r="D83" s="10">
        <f>EVOLUTION!D83-EVOLUTION!D82</f>
        <v>1401</v>
      </c>
      <c r="E83" s="23">
        <f>EVOLUTION!E83-EVOLUTION!E82</f>
        <v>4</v>
      </c>
      <c r="F83" s="23">
        <f>EVOLUTION!F83-EVOLUTION!F82</f>
        <v>29531</v>
      </c>
      <c r="H83">
        <f t="shared" ref="H83" si="58">B83</f>
        <v>82</v>
      </c>
      <c r="I83" s="51">
        <v>43958</v>
      </c>
      <c r="J83" s="195">
        <f>EVOLUTION!K83</f>
        <v>3.4444948361281582E-3</v>
      </c>
      <c r="K83" s="30">
        <f t="shared" si="5"/>
        <v>600</v>
      </c>
      <c r="L83" s="30">
        <f t="shared" si="6"/>
        <v>178</v>
      </c>
      <c r="M83" s="195">
        <f>EVOLUTION!N83</f>
        <v>6.5327781326792785E-3</v>
      </c>
      <c r="N83" s="30">
        <f t="shared" si="7"/>
        <v>1401</v>
      </c>
      <c r="O83" s="41">
        <f t="shared" si="8"/>
        <v>274</v>
      </c>
      <c r="P83" s="195">
        <f>EVOLUTION!Q83</f>
        <v>3.7016472330186933E-4</v>
      </c>
      <c r="Q83" s="30">
        <f t="shared" si="9"/>
        <v>4</v>
      </c>
      <c r="R83" s="42">
        <f t="shared" si="10"/>
        <v>1</v>
      </c>
      <c r="S83" s="195">
        <f>EVOLUTION!T83</f>
        <v>2.3379927986243283E-2</v>
      </c>
      <c r="T83" s="30">
        <f t="shared" si="11"/>
        <v>29531</v>
      </c>
      <c r="U83" s="196">
        <f t="shared" si="12"/>
        <v>2172</v>
      </c>
      <c r="X83">
        <f t="shared" si="41"/>
        <v>82</v>
      </c>
      <c r="Y83" s="19">
        <v>43958</v>
      </c>
      <c r="Z83" s="265">
        <v>25987</v>
      </c>
      <c r="AA83" s="265">
        <v>29958</v>
      </c>
      <c r="AB83" s="265">
        <v>256</v>
      </c>
      <c r="AC83" s="12">
        <v>78423</v>
      </c>
    </row>
    <row r="84" spans="1:29" x14ac:dyDescent="0.3">
      <c r="A84" s="50">
        <v>43959</v>
      </c>
      <c r="B84" s="18">
        <f t="shared" si="1"/>
        <v>83</v>
      </c>
      <c r="C84" s="10">
        <f>EVOLUTION!C84-EVOLUTION!C83</f>
        <v>1288</v>
      </c>
      <c r="D84" s="10">
        <f>EVOLUTION!D84-EVOLUTION!D83</f>
        <v>1327</v>
      </c>
      <c r="E84" s="23">
        <f>EVOLUTION!E84-EVOLUTION!E83</f>
        <v>12</v>
      </c>
      <c r="F84" s="23">
        <f>EVOLUTION!F84-EVOLUTION!F83</f>
        <v>29162</v>
      </c>
      <c r="H84">
        <f t="shared" ref="H84" si="59">B84</f>
        <v>83</v>
      </c>
      <c r="I84" s="51">
        <v>43959</v>
      </c>
      <c r="J84" s="195">
        <f>EVOLUTION!K84</f>
        <v>7.3688004531125744E-3</v>
      </c>
      <c r="K84" s="30">
        <f t="shared" si="5"/>
        <v>1288</v>
      </c>
      <c r="L84" s="30">
        <f t="shared" si="6"/>
        <v>243</v>
      </c>
      <c r="M84" s="195">
        <f>EVOLUTION!N84</f>
        <v>6.1475599699802649E-3</v>
      </c>
      <c r="N84" s="30">
        <f t="shared" si="7"/>
        <v>1327</v>
      </c>
      <c r="O84" s="41">
        <f t="shared" si="8"/>
        <v>243</v>
      </c>
      <c r="P84" s="195">
        <f>EVOLUTION!Q84</f>
        <v>1.1100832562442183E-3</v>
      </c>
      <c r="Q84" s="30">
        <f t="shared" si="9"/>
        <v>12</v>
      </c>
      <c r="R84" s="42">
        <f t="shared" si="10"/>
        <v>0</v>
      </c>
      <c r="S84" s="195">
        <f>EVOLUTION!T84</f>
        <v>2.256032888166155E-2</v>
      </c>
      <c r="T84" s="30">
        <f t="shared" si="11"/>
        <v>29162</v>
      </c>
      <c r="U84" s="196">
        <f t="shared" si="12"/>
        <v>1713</v>
      </c>
      <c r="X84">
        <f t="shared" si="41"/>
        <v>83</v>
      </c>
      <c r="Y84" s="19">
        <v>43959</v>
      </c>
      <c r="Z84" s="265">
        <v>26230</v>
      </c>
      <c r="AA84" s="265">
        <v>30201</v>
      </c>
      <c r="AB84" s="265">
        <v>256</v>
      </c>
      <c r="AC84" s="12">
        <v>80136</v>
      </c>
    </row>
    <row r="85" spans="1:29" x14ac:dyDescent="0.3">
      <c r="A85" s="50">
        <v>43960</v>
      </c>
      <c r="B85" s="18">
        <f t="shared" si="1"/>
        <v>84</v>
      </c>
      <c r="C85" s="10">
        <f>EVOLUTION!C85-EVOLUTION!C84</f>
        <v>579</v>
      </c>
      <c r="D85" s="10">
        <f>EVOLUTION!D85-EVOLUTION!D84</f>
        <v>1083</v>
      </c>
      <c r="E85" s="23">
        <f>EVOLUTION!E85-EVOLUTION!E84</f>
        <v>18</v>
      </c>
      <c r="F85" s="23">
        <f>EVOLUTION!F85-EVOLUTION!F84</f>
        <v>25524</v>
      </c>
      <c r="H85">
        <f t="shared" ref="H85" si="60">B85</f>
        <v>84</v>
      </c>
      <c r="I85" s="51">
        <v>43960</v>
      </c>
      <c r="J85" s="195">
        <f>EVOLUTION!K85</f>
        <v>3.288296730444857E-3</v>
      </c>
      <c r="K85" s="30">
        <f t="shared" si="5"/>
        <v>579</v>
      </c>
      <c r="L85" s="30">
        <f t="shared" si="6"/>
        <v>80</v>
      </c>
      <c r="M85" s="195">
        <f>EVOLUTION!N85</f>
        <v>4.9865322190759034E-3</v>
      </c>
      <c r="N85" s="30">
        <f t="shared" si="7"/>
        <v>1083</v>
      </c>
      <c r="O85" s="41">
        <f t="shared" si="8"/>
        <v>194</v>
      </c>
      <c r="P85" s="195">
        <f>EVOLUTION!Q85</f>
        <v>1.6632785067455184E-3</v>
      </c>
      <c r="Q85" s="30">
        <f t="shared" si="9"/>
        <v>18</v>
      </c>
      <c r="R85" s="42">
        <f t="shared" si="10"/>
        <v>0</v>
      </c>
      <c r="S85" s="195">
        <f>EVOLUTION!T85</f>
        <v>1.9310250910700304E-2</v>
      </c>
      <c r="T85" s="30">
        <f t="shared" si="11"/>
        <v>25524</v>
      </c>
      <c r="U85" s="196">
        <f t="shared" si="12"/>
        <v>1451</v>
      </c>
      <c r="X85">
        <f t="shared" si="41"/>
        <v>84</v>
      </c>
      <c r="Y85" s="19">
        <v>43960</v>
      </c>
      <c r="Z85" s="265">
        <v>26310</v>
      </c>
      <c r="AA85" s="265">
        <v>30395</v>
      </c>
      <c r="AB85" s="265">
        <v>256</v>
      </c>
      <c r="AC85" s="12">
        <v>81587</v>
      </c>
    </row>
    <row r="86" spans="1:29" x14ac:dyDescent="0.3">
      <c r="A86" s="50">
        <v>43961</v>
      </c>
      <c r="B86" s="18">
        <f t="shared" si="1"/>
        <v>85</v>
      </c>
      <c r="C86" s="10">
        <f>EVOLUTION!C86-EVOLUTION!C85</f>
        <v>312</v>
      </c>
      <c r="D86" s="10">
        <f>EVOLUTION!D86-EVOLUTION!D85</f>
        <v>802</v>
      </c>
      <c r="E86" s="23">
        <f>EVOLUTION!E86-EVOLUTION!E85</f>
        <v>34</v>
      </c>
      <c r="F86" s="23">
        <f>EVOLUTION!F86-EVOLUTION!F85</f>
        <v>20329</v>
      </c>
      <c r="H86">
        <f t="shared" ref="H86" si="61">B86</f>
        <v>85</v>
      </c>
      <c r="I86" s="51">
        <v>43961</v>
      </c>
      <c r="J86" s="195">
        <f>EVOLUTION!K86</f>
        <v>1.7661243759127807E-3</v>
      </c>
      <c r="K86" s="30">
        <f t="shared" si="5"/>
        <v>312</v>
      </c>
      <c r="L86" s="30">
        <f t="shared" si="6"/>
        <v>70</v>
      </c>
      <c r="M86" s="195">
        <f>EVOLUTION!N86</f>
        <v>3.6743819524621109E-3</v>
      </c>
      <c r="N86" s="30">
        <f t="shared" si="7"/>
        <v>802</v>
      </c>
      <c r="O86" s="41">
        <f t="shared" si="8"/>
        <v>165</v>
      </c>
      <c r="P86" s="195">
        <f>EVOLUTION!Q86</f>
        <v>3.1365313653136532E-3</v>
      </c>
      <c r="Q86" s="30">
        <f t="shared" si="9"/>
        <v>34</v>
      </c>
      <c r="R86" s="42">
        <f t="shared" si="10"/>
        <v>0</v>
      </c>
      <c r="S86" s="195">
        <f>EVOLUTION!T86</f>
        <v>1.508859511812064E-2</v>
      </c>
      <c r="T86" s="30">
        <f t="shared" si="11"/>
        <v>20329</v>
      </c>
      <c r="U86" s="196">
        <f t="shared" si="12"/>
        <v>1215</v>
      </c>
      <c r="X86">
        <f t="shared" si="41"/>
        <v>85</v>
      </c>
      <c r="Y86" s="19">
        <v>43961</v>
      </c>
      <c r="Z86" s="265">
        <v>26380</v>
      </c>
      <c r="AA86" s="265">
        <v>30560</v>
      </c>
      <c r="AB86" s="265">
        <v>256</v>
      </c>
      <c r="AC86" s="12">
        <v>82802</v>
      </c>
    </row>
    <row r="87" spans="1:29" x14ac:dyDescent="0.3">
      <c r="A87" s="50">
        <v>43962</v>
      </c>
      <c r="B87" s="18">
        <f t="shared" si="1"/>
        <v>86</v>
      </c>
      <c r="C87" s="10">
        <f>EVOLUTION!C87-EVOLUTION!C86</f>
        <v>453</v>
      </c>
      <c r="D87" s="10">
        <f>EVOLUTION!D87-EVOLUTION!D86</f>
        <v>744</v>
      </c>
      <c r="E87" s="23">
        <f>EVOLUTION!E87-EVOLUTION!E86</f>
        <v>35</v>
      </c>
      <c r="F87" s="23">
        <f>EVOLUTION!F87-EVOLUTION!F86</f>
        <v>18196</v>
      </c>
      <c r="H87">
        <f t="shared" ref="H87" si="62">B87</f>
        <v>86</v>
      </c>
      <c r="I87" s="51">
        <v>43962</v>
      </c>
      <c r="J87" s="195">
        <f>EVOLUTION!K87</f>
        <v>2.5597558908289539E-3</v>
      </c>
      <c r="K87" s="30">
        <f t="shared" si="5"/>
        <v>453</v>
      </c>
      <c r="L87" s="30">
        <f t="shared" si="6"/>
        <v>263</v>
      </c>
      <c r="M87" s="195">
        <f>EVOLUTION!N87</f>
        <v>3.3961747386680057E-3</v>
      </c>
      <c r="N87" s="30">
        <f t="shared" si="7"/>
        <v>744</v>
      </c>
      <c r="O87" s="41">
        <f t="shared" si="8"/>
        <v>179</v>
      </c>
      <c r="P87" s="195">
        <f>EVOLUTION!Q87</f>
        <v>3.2186867757954753E-3</v>
      </c>
      <c r="Q87" s="30">
        <f t="shared" si="9"/>
        <v>35</v>
      </c>
      <c r="R87" s="42">
        <f t="shared" si="10"/>
        <v>0</v>
      </c>
      <c r="S87" s="195">
        <f>EVOLUTION!T87</f>
        <v>1.3304690276228066E-2</v>
      </c>
      <c r="T87" s="30">
        <f t="shared" si="11"/>
        <v>18196</v>
      </c>
      <c r="U87" s="196">
        <f t="shared" si="12"/>
        <v>1074</v>
      </c>
      <c r="X87">
        <f t="shared" si="41"/>
        <v>86</v>
      </c>
      <c r="Y87" s="19">
        <v>43962</v>
      </c>
      <c r="Z87" s="265">
        <v>26643</v>
      </c>
      <c r="AA87" s="265">
        <v>30739</v>
      </c>
      <c r="AB87" s="265">
        <v>256</v>
      </c>
      <c r="AC87" s="12">
        <v>83876</v>
      </c>
    </row>
    <row r="88" spans="1:29" x14ac:dyDescent="0.3">
      <c r="A88" s="50">
        <v>43963</v>
      </c>
      <c r="B88" s="18">
        <f t="shared" si="1"/>
        <v>87</v>
      </c>
      <c r="C88" s="10">
        <f>EVOLUTION!C88-EVOLUTION!C87</f>
        <v>637</v>
      </c>
      <c r="D88" s="10">
        <f>EVOLUTION!D88-EVOLUTION!D87</f>
        <v>1402</v>
      </c>
      <c r="E88" s="23">
        <f>EVOLUTION!E88-EVOLUTION!E87</f>
        <v>27</v>
      </c>
      <c r="F88" s="23">
        <f>EVOLUTION!F88-EVOLUTION!F87</f>
        <v>22802</v>
      </c>
      <c r="H88">
        <f t="shared" ref="H88" si="63">B88</f>
        <v>87</v>
      </c>
      <c r="I88" s="51">
        <v>43963</v>
      </c>
      <c r="J88" s="195">
        <f>EVOLUTION!K88</f>
        <v>3.5902898722262617E-3</v>
      </c>
      <c r="K88" s="30">
        <f t="shared" si="5"/>
        <v>637</v>
      </c>
      <c r="L88" s="30">
        <f t="shared" si="6"/>
        <v>348</v>
      </c>
      <c r="M88" s="195">
        <f>EVOLUTION!N88</f>
        <v>6.378119683004722E-3</v>
      </c>
      <c r="N88" s="30">
        <f t="shared" si="7"/>
        <v>1402</v>
      </c>
      <c r="O88" s="41">
        <f t="shared" si="8"/>
        <v>172</v>
      </c>
      <c r="P88" s="195">
        <f>EVOLUTION!Q88</f>
        <v>2.4750206251718766E-3</v>
      </c>
      <c r="Q88" s="30">
        <f t="shared" si="9"/>
        <v>27</v>
      </c>
      <c r="R88" s="42">
        <f t="shared" si="10"/>
        <v>2</v>
      </c>
      <c r="S88" s="195">
        <f>EVOLUTION!T88</f>
        <v>1.6453630088452152E-2</v>
      </c>
      <c r="T88" s="30">
        <f t="shared" si="11"/>
        <v>22802</v>
      </c>
      <c r="U88" s="196">
        <f t="shared" si="12"/>
        <v>1912</v>
      </c>
      <c r="X88">
        <f t="shared" si="41"/>
        <v>87</v>
      </c>
      <c r="Y88" s="19">
        <v>43963</v>
      </c>
      <c r="Z88" s="265">
        <v>26991</v>
      </c>
      <c r="AA88" s="265">
        <v>30911</v>
      </c>
      <c r="AB88" s="265">
        <v>258</v>
      </c>
      <c r="AC88" s="12">
        <v>85788</v>
      </c>
    </row>
    <row r="89" spans="1:29" x14ac:dyDescent="0.3">
      <c r="A89" s="50">
        <v>43964</v>
      </c>
      <c r="B89" s="18">
        <f t="shared" si="1"/>
        <v>88</v>
      </c>
      <c r="C89" s="10">
        <f>EVOLUTION!C89-EVOLUTION!C88</f>
        <v>0</v>
      </c>
      <c r="D89" s="10">
        <f>EVOLUTION!D89-EVOLUTION!D88</f>
        <v>888</v>
      </c>
      <c r="E89" s="23">
        <f>EVOLUTION!E89-EVOLUTION!E88</f>
        <v>26</v>
      </c>
      <c r="F89" s="23">
        <f>EVOLUTION!F89-EVOLUTION!F88</f>
        <v>21711</v>
      </c>
      <c r="H89">
        <f t="shared" ref="H89" si="64">B89</f>
        <v>88</v>
      </c>
      <c r="I89" s="51">
        <v>43964</v>
      </c>
      <c r="J89" s="195">
        <f>EVOLUTION!K89</f>
        <v>0</v>
      </c>
      <c r="K89" s="30">
        <f t="shared" ref="K89" si="65">C89</f>
        <v>0</v>
      </c>
      <c r="L89" s="30">
        <f t="shared" ref="L89" si="66">Z89-Z88</f>
        <v>83</v>
      </c>
      <c r="M89" s="195">
        <f>EVOLUTION!N89</f>
        <v>4.0141761897873572E-3</v>
      </c>
      <c r="N89" s="30">
        <f t="shared" ref="N89" si="67">D89</f>
        <v>888</v>
      </c>
      <c r="O89" s="41">
        <f t="shared" ref="O89" si="68">AA89-AA88</f>
        <v>195</v>
      </c>
      <c r="P89" s="195">
        <f>EVOLUTION!Q89</f>
        <v>2.377468910021946E-3</v>
      </c>
      <c r="Q89" s="30">
        <f t="shared" ref="Q89" si="69">E89</f>
        <v>26</v>
      </c>
      <c r="R89" s="42">
        <f t="shared" ref="R89" si="70">AB89-AB88</f>
        <v>1</v>
      </c>
      <c r="S89" s="195">
        <f>EVOLUTION!T89</f>
        <v>1.5412782294361355E-2</v>
      </c>
      <c r="T89" s="30">
        <f t="shared" ref="T89" si="71">F89</f>
        <v>21711</v>
      </c>
      <c r="U89" s="196">
        <f t="shared" ref="U89" si="72">AC89-AC88</f>
        <v>1857</v>
      </c>
      <c r="X89">
        <f t="shared" ref="X89" si="73">B89</f>
        <v>88</v>
      </c>
      <c r="Y89" s="19">
        <v>43964</v>
      </c>
      <c r="Z89" s="265">
        <v>27074</v>
      </c>
      <c r="AA89" s="265">
        <v>31106</v>
      </c>
      <c r="AB89" s="265">
        <v>259</v>
      </c>
      <c r="AC89" s="12">
        <v>87645</v>
      </c>
    </row>
    <row r="90" spans="1:29" x14ac:dyDescent="0.3">
      <c r="A90" s="50">
        <v>43965</v>
      </c>
      <c r="B90" s="18">
        <f t="shared" si="1"/>
        <v>89</v>
      </c>
      <c r="C90" s="10">
        <f>EVOLUTION!C90-EVOLUTION!C89</f>
        <v>810</v>
      </c>
      <c r="D90" s="10">
        <f>EVOLUTION!D90-EVOLUTION!D89</f>
        <v>992</v>
      </c>
      <c r="E90" s="23">
        <f>EVOLUTION!E90-EVOLUTION!E89</f>
        <v>29</v>
      </c>
      <c r="F90" s="23">
        <f>EVOLUTION!F90-EVOLUTION!F89</f>
        <v>27246</v>
      </c>
      <c r="H90">
        <f t="shared" ref="H90" si="74">B90</f>
        <v>89</v>
      </c>
      <c r="I90" s="51">
        <v>43965</v>
      </c>
      <c r="J90" s="195">
        <f>EVOLUTION!K90</f>
        <v>4.5490284173873973E-3</v>
      </c>
      <c r="K90" s="30">
        <f t="shared" ref="K90" si="75">C90</f>
        <v>810</v>
      </c>
      <c r="L90" s="30">
        <f t="shared" ref="L90" si="76">Z90-Z89</f>
        <v>351</v>
      </c>
      <c r="M90" s="195">
        <f>EVOLUTION!N90</f>
        <v>4.4663761120916331E-3</v>
      </c>
      <c r="N90" s="30">
        <f t="shared" ref="N90" si="77">D90</f>
        <v>992</v>
      </c>
      <c r="O90" s="41">
        <f t="shared" ref="O90" si="78">AA90-AA89</f>
        <v>262</v>
      </c>
      <c r="P90" s="195">
        <f>EVOLUTION!Q90</f>
        <v>2.6455026455026454E-3</v>
      </c>
      <c r="Q90" s="30">
        <f t="shared" ref="Q90" si="79">E90</f>
        <v>29</v>
      </c>
      <c r="R90" s="42">
        <f t="shared" ref="R90" si="80">AB90-AB89</f>
        <v>1</v>
      </c>
      <c r="S90" s="195">
        <f>EVOLUTION!T90</f>
        <v>1.9048524588788595E-2</v>
      </c>
      <c r="T90" s="30">
        <f t="shared" ref="T90" si="81">F90</f>
        <v>27246</v>
      </c>
      <c r="U90" s="196">
        <f t="shared" ref="U90" si="82">AC90-AC89</f>
        <v>1790</v>
      </c>
      <c r="X90">
        <f t="shared" ref="X90" si="83">B90</f>
        <v>89</v>
      </c>
      <c r="Y90" s="19">
        <v>43965</v>
      </c>
      <c r="Z90" s="265">
        <v>27425</v>
      </c>
      <c r="AA90" s="265">
        <v>31368</v>
      </c>
      <c r="AB90" s="265">
        <v>260</v>
      </c>
      <c r="AC90" s="12">
        <v>89435</v>
      </c>
    </row>
    <row r="91" spans="1:29" x14ac:dyDescent="0.3">
      <c r="A91" s="50">
        <v>43966</v>
      </c>
      <c r="B91" s="18">
        <f t="shared" si="1"/>
        <v>90</v>
      </c>
      <c r="C91" s="10">
        <f>EVOLUTION!C91-EVOLUTION!C90</f>
        <v>230</v>
      </c>
      <c r="D91" s="10">
        <f>EVOLUTION!D91-EVOLUTION!D90</f>
        <v>789</v>
      </c>
      <c r="E91" s="23">
        <f>EVOLUTION!E91-EVOLUTION!E90</f>
        <v>27</v>
      </c>
      <c r="F91" s="23">
        <f>EVOLUTION!F91-EVOLUTION!F90</f>
        <v>26692</v>
      </c>
      <c r="H91">
        <f t="shared" ref="H91" si="84">B91</f>
        <v>90</v>
      </c>
      <c r="I91" s="51">
        <v>43966</v>
      </c>
      <c r="J91" s="195">
        <f>EVOLUTION!K91</f>
        <v>1.2858500587018505E-3</v>
      </c>
      <c r="K91" s="30">
        <f t="shared" ref="K91" si="85">C91</f>
        <v>230</v>
      </c>
      <c r="L91" s="30">
        <f t="shared" ref="L91" si="86">Z91-Z90</f>
        <v>104</v>
      </c>
      <c r="M91" s="195">
        <f>EVOLUTION!N91</f>
        <v>3.5365941119518056E-3</v>
      </c>
      <c r="N91" s="30">
        <f t="shared" ref="N91" si="87">D91</f>
        <v>789</v>
      </c>
      <c r="O91" s="41">
        <f t="shared" ref="O91" si="88">AA91-AA90</f>
        <v>242</v>
      </c>
      <c r="P91" s="195">
        <f>EVOLUTION!Q91</f>
        <v>2.4565553634792103E-3</v>
      </c>
      <c r="Q91" s="30">
        <f t="shared" ref="Q91" si="89">E91</f>
        <v>27</v>
      </c>
      <c r="R91" s="42">
        <f t="shared" ref="R91" si="90">AB91-AB90</f>
        <v>0</v>
      </c>
      <c r="S91" s="195">
        <f>EVOLUTION!T91</f>
        <v>1.8312382125874643E-2</v>
      </c>
      <c r="T91" s="30">
        <f t="shared" ref="T91" si="91">F91</f>
        <v>26692</v>
      </c>
      <c r="U91" s="196">
        <f t="shared" ref="U91" si="92">AC91-AC90</f>
        <v>1636</v>
      </c>
      <c r="X91">
        <f t="shared" ref="X91" si="93">B91</f>
        <v>90</v>
      </c>
      <c r="Y91" s="19">
        <v>43966</v>
      </c>
      <c r="Z91" s="265">
        <v>27529</v>
      </c>
      <c r="AA91" s="265">
        <v>31610</v>
      </c>
      <c r="AB91" s="265">
        <v>260</v>
      </c>
      <c r="AC91" s="12">
        <v>91071</v>
      </c>
    </row>
    <row r="92" spans="1:29" x14ac:dyDescent="0.3">
      <c r="A92" s="50">
        <v>43967</v>
      </c>
      <c r="B92" s="18">
        <f t="shared" si="1"/>
        <v>91</v>
      </c>
      <c r="C92" s="10">
        <f>EVOLUTION!C92-EVOLUTION!C91</f>
        <v>265</v>
      </c>
      <c r="D92" s="10">
        <f>EVOLUTION!D92-EVOLUTION!D91</f>
        <v>875</v>
      </c>
      <c r="E92" s="23">
        <f>EVOLUTION!E92-EVOLUTION!E91</f>
        <v>19</v>
      </c>
      <c r="F92" s="23">
        <f>EVOLUTION!F92-EVOLUTION!F91</f>
        <v>23488</v>
      </c>
      <c r="H92">
        <f t="shared" ref="H92" si="94">B92</f>
        <v>91</v>
      </c>
      <c r="I92" s="51">
        <v>43967</v>
      </c>
      <c r="J92" s="195">
        <f>EVOLUTION!K92</f>
        <v>1.4796203238414294E-3</v>
      </c>
      <c r="K92" s="30">
        <f t="shared" ref="K92" si="95">C92</f>
        <v>265</v>
      </c>
      <c r="L92" s="30">
        <f t="shared" ref="L92" si="96">Z92-Z91</f>
        <v>96</v>
      </c>
      <c r="M92" s="195">
        <f>EVOLUTION!N92</f>
        <v>3.9082564709560716E-3</v>
      </c>
      <c r="N92" s="30">
        <f t="shared" ref="N92" si="97">D92</f>
        <v>875</v>
      </c>
      <c r="O92" s="41">
        <f t="shared" ref="O92" si="98">AA92-AA91</f>
        <v>153</v>
      </c>
      <c r="P92" s="195">
        <f>EVOLUTION!Q92</f>
        <v>1.7244508985296788E-3</v>
      </c>
      <c r="Q92" s="30">
        <f t="shared" ref="Q92" si="99">E92</f>
        <v>19</v>
      </c>
      <c r="R92" s="42">
        <f t="shared" ref="R92" si="100">AB92-AB91</f>
        <v>2</v>
      </c>
      <c r="S92" s="195">
        <f>EVOLUTION!T92</f>
        <v>1.5824454198486139E-2</v>
      </c>
      <c r="T92" s="30">
        <f t="shared" ref="T92" si="101">F92</f>
        <v>23488</v>
      </c>
      <c r="U92" s="196">
        <f t="shared" ref="U92" si="102">AC92-AC91</f>
        <v>1238</v>
      </c>
      <c r="X92">
        <f t="shared" ref="X92" si="103">B92</f>
        <v>91</v>
      </c>
      <c r="Y92" s="19">
        <v>43967</v>
      </c>
      <c r="Z92" s="265">
        <v>27625</v>
      </c>
      <c r="AA92" s="265">
        <v>31763</v>
      </c>
      <c r="AB92" s="265">
        <v>262</v>
      </c>
      <c r="AC92" s="12">
        <v>92309</v>
      </c>
    </row>
    <row r="93" spans="1:29" x14ac:dyDescent="0.3">
      <c r="A93" s="50">
        <v>43968</v>
      </c>
      <c r="B93" s="18">
        <f t="shared" si="1"/>
        <v>92</v>
      </c>
      <c r="C93" s="10">
        <f>EVOLUTION!C93-EVOLUTION!C92</f>
        <v>204</v>
      </c>
      <c r="D93" s="10">
        <f>EVOLUTION!D93-EVOLUTION!D92</f>
        <v>675</v>
      </c>
      <c r="E93" s="23">
        <f>EVOLUTION!E93-EVOLUTION!E92</f>
        <v>13</v>
      </c>
      <c r="F93" s="23">
        <f>EVOLUTION!F93-EVOLUTION!F92</f>
        <v>19891</v>
      </c>
      <c r="H93">
        <f t="shared" ref="H93" si="104">B93</f>
        <v>92</v>
      </c>
      <c r="I93" s="51">
        <v>43968</v>
      </c>
      <c r="J93" s="195">
        <f>EVOLUTION!K93</f>
        <v>1.1373456359936441E-3</v>
      </c>
      <c r="K93" s="30">
        <f t="shared" ref="K93" si="105">C93</f>
        <v>204</v>
      </c>
      <c r="L93" s="30">
        <f t="shared" ref="L93" si="106">Z93-Z92</f>
        <v>483</v>
      </c>
      <c r="M93" s="195">
        <f>EVOLUTION!N93</f>
        <v>3.0032034169781099E-3</v>
      </c>
      <c r="N93" s="30">
        <f t="shared" ref="N93" si="107">D93</f>
        <v>675</v>
      </c>
      <c r="O93" s="41">
        <f t="shared" ref="O93" si="108">AA93-AA92</f>
        <v>145</v>
      </c>
      <c r="P93" s="195">
        <f>EVOLUTION!Q93</f>
        <v>1.1778563015312131E-3</v>
      </c>
      <c r="Q93" s="30">
        <f t="shared" ref="Q93" si="109">E93</f>
        <v>13</v>
      </c>
      <c r="R93" s="42">
        <f t="shared" ref="R93" si="110">AB93-AB92</f>
        <v>0</v>
      </c>
      <c r="S93" s="195">
        <f>EVOLUTION!T93</f>
        <v>1.3192304146579095E-2</v>
      </c>
      <c r="T93" s="30">
        <f t="shared" ref="T93" si="111">F93</f>
        <v>19891</v>
      </c>
      <c r="U93" s="196">
        <f t="shared" ref="U93" si="112">AC93-AC92</f>
        <v>882</v>
      </c>
      <c r="X93">
        <f t="shared" ref="X93" si="113">B93</f>
        <v>92</v>
      </c>
      <c r="Y93" s="19">
        <v>43968</v>
      </c>
      <c r="Z93" s="265">
        <v>28108</v>
      </c>
      <c r="AA93" s="265">
        <v>31908</v>
      </c>
      <c r="AB93" s="265">
        <v>262</v>
      </c>
      <c r="AC93" s="12">
        <v>93191</v>
      </c>
    </row>
    <row r="94" spans="1:29" x14ac:dyDescent="0.3">
      <c r="A94" s="50">
        <v>43969</v>
      </c>
      <c r="B94" s="18">
        <f t="shared" si="1"/>
        <v>93</v>
      </c>
      <c r="C94" s="10">
        <f>EVOLUTION!C94-EVOLUTION!C93</f>
        <v>358</v>
      </c>
      <c r="D94" s="10">
        <f>EVOLUTION!D94-EVOLUTION!D93</f>
        <v>451</v>
      </c>
      <c r="E94" s="23">
        <f>EVOLUTION!E94-EVOLUTION!E93</f>
        <v>15</v>
      </c>
      <c r="F94" s="23">
        <f>EVOLUTION!F94-EVOLUTION!F93</f>
        <v>22630</v>
      </c>
      <c r="H94">
        <f t="shared" ref="H94" si="114">B94</f>
        <v>93</v>
      </c>
      <c r="I94" s="51">
        <v>43969</v>
      </c>
      <c r="J94" s="195">
        <f>EVOLUTION!K94</f>
        <v>1.9936626032332973E-3</v>
      </c>
      <c r="K94" s="30">
        <f t="shared" ref="K94" si="115">C94</f>
        <v>358</v>
      </c>
      <c r="L94" s="30">
        <f t="shared" ref="L94" si="116">Z94-Z93</f>
        <v>7</v>
      </c>
      <c r="M94" s="195">
        <f>EVOLUTION!N94</f>
        <v>2.0005766628961785E-3</v>
      </c>
      <c r="N94" s="30">
        <f t="shared" ref="N94" si="117">D94</f>
        <v>451</v>
      </c>
      <c r="O94" s="41">
        <f t="shared" ref="O94" si="118">AA94-AA93</f>
        <v>99</v>
      </c>
      <c r="P94" s="195">
        <f>EVOLUTION!Q94</f>
        <v>1.3574660633484162E-3</v>
      </c>
      <c r="Q94" s="30">
        <f t="shared" ref="Q94" si="119">E94</f>
        <v>15</v>
      </c>
      <c r="R94" s="42">
        <f t="shared" ref="R94" si="120">AB94-AB93</f>
        <v>1</v>
      </c>
      <c r="S94" s="195">
        <f>EVOLUTION!T94</f>
        <v>1.4813466835639251E-2</v>
      </c>
      <c r="T94" s="30">
        <f t="shared" ref="T94" si="121">F94</f>
        <v>22630</v>
      </c>
      <c r="U94" s="196">
        <f t="shared" ref="U94" si="122">AC94-AC93</f>
        <v>1018</v>
      </c>
      <c r="X94">
        <f t="shared" ref="X94" si="123">B94</f>
        <v>93</v>
      </c>
      <c r="Y94" s="19">
        <v>43969</v>
      </c>
      <c r="Z94" s="265">
        <v>28115</v>
      </c>
      <c r="AA94" s="265">
        <v>32007</v>
      </c>
      <c r="AB94" s="265">
        <v>263</v>
      </c>
      <c r="AC94" s="12">
        <v>94209</v>
      </c>
    </row>
    <row r="95" spans="1:29" x14ac:dyDescent="0.3">
      <c r="A95" s="50">
        <v>43970</v>
      </c>
      <c r="B95" s="18">
        <f t="shared" si="1"/>
        <v>94</v>
      </c>
      <c r="C95" s="10">
        <f>EVOLUTION!C95-EVOLUTION!C94</f>
        <v>882</v>
      </c>
      <c r="D95" s="10">
        <f>EVOLUTION!D95-EVOLUTION!D94</f>
        <v>813</v>
      </c>
      <c r="E95" s="23">
        <f>EVOLUTION!E95-EVOLUTION!E94</f>
        <v>13</v>
      </c>
      <c r="F95" s="23">
        <f>EVOLUTION!F95-EVOLUTION!F94</f>
        <v>20289</v>
      </c>
      <c r="H95">
        <f t="shared" ref="H95:H96" si="124">B95</f>
        <v>94</v>
      </c>
      <c r="I95" s="51">
        <v>43970</v>
      </c>
      <c r="J95" s="195">
        <f>EVOLUTION!K95</f>
        <v>4.9019880284782158E-3</v>
      </c>
      <c r="K95" s="30">
        <f t="shared" ref="K95:K96" si="125">C95</f>
        <v>882</v>
      </c>
      <c r="L95" s="30">
        <f t="shared" ref="L95:L96" si="126">Z95-Z94</f>
        <v>10</v>
      </c>
      <c r="M95" s="195">
        <f>EVOLUTION!N95</f>
        <v>3.59916063855219E-3</v>
      </c>
      <c r="N95" s="30">
        <f t="shared" ref="N95:N96" si="127">D95</f>
        <v>813</v>
      </c>
      <c r="O95" s="41">
        <f t="shared" ref="O95:O96" si="128">AA95-AA94</f>
        <v>162</v>
      </c>
      <c r="P95" s="195">
        <f>EVOLUTION!Q95</f>
        <v>1.174875734297334E-3</v>
      </c>
      <c r="Q95" s="30">
        <f t="shared" ref="Q95:Q96" si="129">E95</f>
        <v>13</v>
      </c>
      <c r="R95" s="42">
        <f t="shared" ref="R95:R96" si="130">AB95-AB94</f>
        <v>0</v>
      </c>
      <c r="S95" s="195">
        <f>EVOLUTION!T95</f>
        <v>1.3087195073966615E-2</v>
      </c>
      <c r="T95" s="30">
        <f t="shared" ref="T95:T96" si="131">F95</f>
        <v>20289</v>
      </c>
      <c r="U95" s="196">
        <f t="shared" ref="U95:U96" si="132">AC95-AC94</f>
        <v>1581</v>
      </c>
      <c r="X95">
        <f t="shared" ref="X95:X96" si="133">B95</f>
        <v>94</v>
      </c>
      <c r="Y95" s="19">
        <v>43970</v>
      </c>
      <c r="Z95" s="265">
        <v>28125</v>
      </c>
      <c r="AA95" s="265">
        <v>32169</v>
      </c>
      <c r="AB95" s="265">
        <v>263</v>
      </c>
      <c r="AC95" s="12">
        <v>95790</v>
      </c>
    </row>
    <row r="96" spans="1:29" x14ac:dyDescent="0.3">
      <c r="A96" s="50">
        <v>43971</v>
      </c>
      <c r="B96" s="18">
        <f t="shared" ref="B96:B135" si="134">B95+1</f>
        <v>95</v>
      </c>
      <c r="C96" s="10">
        <f>EVOLUTION!C96-EVOLUTION!C95</f>
        <v>766</v>
      </c>
      <c r="D96" s="10">
        <f>EVOLUTION!D96-EVOLUTION!D95</f>
        <v>665</v>
      </c>
      <c r="E96" s="23">
        <f>EVOLUTION!E96-EVOLUTION!E95</f>
        <v>32</v>
      </c>
      <c r="F96" s="23">
        <f>EVOLUTION!F96-EVOLUTION!F95</f>
        <v>22139</v>
      </c>
      <c r="H96">
        <f t="shared" si="124"/>
        <v>95</v>
      </c>
      <c r="I96" s="51">
        <v>43971</v>
      </c>
      <c r="J96" s="195">
        <f>EVOLUTION!K96</f>
        <v>4.2365147752600812E-3</v>
      </c>
      <c r="K96" s="30">
        <f t="shared" si="125"/>
        <v>766</v>
      </c>
      <c r="L96" s="30">
        <f t="shared" si="126"/>
        <v>7</v>
      </c>
      <c r="M96" s="195">
        <f>EVOLUTION!N96</f>
        <v>2.9334050878036515E-3</v>
      </c>
      <c r="N96" s="30">
        <f t="shared" si="127"/>
        <v>665</v>
      </c>
      <c r="O96" s="41">
        <f t="shared" si="128"/>
        <v>161</v>
      </c>
      <c r="P96" s="195">
        <f>EVOLUTION!Q96</f>
        <v>2.8886080519949448E-3</v>
      </c>
      <c r="Q96" s="30">
        <f t="shared" si="129"/>
        <v>32</v>
      </c>
      <c r="R96" s="42">
        <f t="shared" si="130"/>
        <v>0</v>
      </c>
      <c r="S96" s="195">
        <f>EVOLUTION!T96</f>
        <v>1.4096039496161616E-2</v>
      </c>
      <c r="T96" s="30">
        <f t="shared" si="131"/>
        <v>22139</v>
      </c>
      <c r="U96" s="196">
        <f t="shared" si="132"/>
        <v>1432</v>
      </c>
      <c r="X96">
        <f t="shared" si="133"/>
        <v>95</v>
      </c>
      <c r="Y96" s="19">
        <v>43971</v>
      </c>
      <c r="Z96" s="265">
        <v>28132</v>
      </c>
      <c r="AA96" s="265">
        <v>32330</v>
      </c>
      <c r="AB96" s="265">
        <v>263</v>
      </c>
      <c r="AC96" s="12">
        <v>97222</v>
      </c>
    </row>
    <row r="97" spans="1:29" x14ac:dyDescent="0.3">
      <c r="A97" s="50">
        <v>43972</v>
      </c>
      <c r="B97" s="18">
        <f t="shared" si="134"/>
        <v>96</v>
      </c>
      <c r="C97" s="10">
        <f>EVOLUTION!C97-EVOLUTION!C96</f>
        <v>251</v>
      </c>
      <c r="D97" s="10">
        <f>EVOLUTION!D97-EVOLUTION!D96</f>
        <v>642</v>
      </c>
      <c r="E97" s="23">
        <f>EVOLUTION!E97-EVOLUTION!E96</f>
        <v>12</v>
      </c>
      <c r="F97" s="23">
        <f>EVOLUTION!F97-EVOLUTION!F96</f>
        <v>28175</v>
      </c>
      <c r="H97">
        <f t="shared" ref="H97" si="135">B97</f>
        <v>96</v>
      </c>
      <c r="I97" s="51">
        <v>43972</v>
      </c>
      <c r="J97" s="195">
        <f>EVOLUTION!K97</f>
        <v>1.3823488916425719E-3</v>
      </c>
      <c r="K97" s="30">
        <f t="shared" ref="K97" si="136">C97</f>
        <v>251</v>
      </c>
      <c r="L97" s="30">
        <f t="shared" ref="L97" si="137">Z97-Z96</f>
        <v>83</v>
      </c>
      <c r="M97" s="195">
        <f>EVOLUTION!N97</f>
        <v>2.8236660157280836E-3</v>
      </c>
      <c r="N97" s="30">
        <f t="shared" ref="N97" si="138">D97</f>
        <v>642</v>
      </c>
      <c r="O97" s="41">
        <f t="shared" ref="O97" si="139">AA97-AA96</f>
        <v>156</v>
      </c>
      <c r="P97" s="195">
        <f>EVOLUTION!Q97</f>
        <v>1.0801080108010801E-3</v>
      </c>
      <c r="Q97" s="30">
        <f t="shared" ref="Q97" si="140">E97</f>
        <v>12</v>
      </c>
      <c r="R97" s="42">
        <f t="shared" ref="R97" si="141">AB97-AB96</f>
        <v>1</v>
      </c>
      <c r="S97" s="195">
        <f>EVOLUTION!T97</f>
        <v>1.7689841667284059E-2</v>
      </c>
      <c r="T97" s="30">
        <f t="shared" ref="T97" si="142">F97</f>
        <v>28175</v>
      </c>
      <c r="U97" s="196">
        <f t="shared" ref="U97" si="143">AC97-AC96</f>
        <v>1430</v>
      </c>
      <c r="X97">
        <f t="shared" ref="X97" si="144">B97</f>
        <v>96</v>
      </c>
      <c r="Y97" s="19">
        <v>43972</v>
      </c>
      <c r="Z97" s="265">
        <v>28215</v>
      </c>
      <c r="AA97" s="265">
        <v>32486</v>
      </c>
      <c r="AB97" s="265">
        <v>264</v>
      </c>
      <c r="AC97" s="12">
        <v>98652</v>
      </c>
    </row>
    <row r="98" spans="1:29" x14ac:dyDescent="0.3">
      <c r="A98" s="50">
        <v>43973</v>
      </c>
      <c r="B98" s="18">
        <f t="shared" si="134"/>
        <v>97</v>
      </c>
      <c r="C98" s="10">
        <f>EVOLUTION!C98-EVOLUTION!C97</f>
        <v>393</v>
      </c>
      <c r="D98" s="10">
        <f>EVOLUTION!D98-EVOLUTION!D97</f>
        <v>652</v>
      </c>
      <c r="E98" s="23">
        <f>EVOLUTION!E98-EVOLUTION!E97</f>
        <v>20</v>
      </c>
      <c r="F98" s="23">
        <f>EVOLUTION!F98-EVOLUTION!F97</f>
        <v>24002</v>
      </c>
      <c r="H98">
        <f t="shared" ref="H98" si="145">B98</f>
        <v>97</v>
      </c>
      <c r="I98" s="51">
        <v>43973</v>
      </c>
      <c r="J98" s="195">
        <f>EVOLUTION!K98</f>
        <v>2.1614070594964418E-3</v>
      </c>
      <c r="K98" s="30">
        <f t="shared" ref="K98" si="146">C98</f>
        <v>393</v>
      </c>
      <c r="L98" s="30">
        <f t="shared" ref="L98" si="147">Z98-Z97</f>
        <v>74</v>
      </c>
      <c r="M98" s="195">
        <f>EVOLUTION!N98</f>
        <v>2.8595738708630473E-3</v>
      </c>
      <c r="N98" s="30">
        <f t="shared" ref="N98" si="148">D98</f>
        <v>652</v>
      </c>
      <c r="O98" s="41">
        <f t="shared" ref="O98" si="149">AA98-AA97</f>
        <v>130</v>
      </c>
      <c r="P98" s="195">
        <f>EVOLUTION!Q98</f>
        <v>1.7982377270275131E-3</v>
      </c>
      <c r="Q98" s="30">
        <f t="shared" ref="Q98" si="150">E98</f>
        <v>20</v>
      </c>
      <c r="R98" s="42">
        <f t="shared" ref="R98" si="151">AB98-AB97</f>
        <v>0</v>
      </c>
      <c r="S98" s="195">
        <f>EVOLUTION!T98</f>
        <v>1.4807850221204679E-2</v>
      </c>
      <c r="T98" s="30">
        <f t="shared" ref="T98" si="152">F98</f>
        <v>24002</v>
      </c>
      <c r="U98" s="196">
        <f t="shared" ref="U98" si="153">AC98-AC97</f>
        <v>1322</v>
      </c>
      <c r="X98">
        <f t="shared" ref="X98:X99" si="154">B98</f>
        <v>97</v>
      </c>
      <c r="Y98" s="19">
        <v>43973</v>
      </c>
      <c r="Z98" s="265">
        <v>28289</v>
      </c>
      <c r="AA98" s="265">
        <v>32616</v>
      </c>
      <c r="AB98" s="265">
        <v>264</v>
      </c>
      <c r="AC98" s="12">
        <v>99974</v>
      </c>
    </row>
    <row r="99" spans="1:29" x14ac:dyDescent="0.3">
      <c r="A99" s="50">
        <v>43974</v>
      </c>
      <c r="B99" s="18">
        <f t="shared" si="134"/>
        <v>98</v>
      </c>
      <c r="C99" s="10">
        <f>EVOLUTION!C99-EVOLUTION!C98</f>
        <v>250</v>
      </c>
      <c r="D99" s="10">
        <f>EVOLUTION!D99-EVOLUTION!D98</f>
        <v>669</v>
      </c>
      <c r="E99" s="23">
        <f>EVOLUTION!E99-EVOLUTION!E98</f>
        <v>23</v>
      </c>
      <c r="F99" s="23">
        <f>EVOLUTION!F99-EVOLUTION!F98</f>
        <v>21929</v>
      </c>
      <c r="H99">
        <f t="shared" ref="H99" si="155">B99</f>
        <v>98</v>
      </c>
      <c r="I99" s="51">
        <v>43974</v>
      </c>
      <c r="J99" s="195">
        <f>EVOLUTION!K99</f>
        <v>1.3719754800542204E-3</v>
      </c>
      <c r="K99" s="30">
        <f t="shared" ref="K99" si="156">C99</f>
        <v>250</v>
      </c>
      <c r="L99" s="30">
        <f t="shared" ref="L99" si="157">Z99-Z98</f>
        <v>43</v>
      </c>
      <c r="M99" s="195">
        <f>EVOLUTION!N99</f>
        <v>2.9257668657995785E-3</v>
      </c>
      <c r="N99" s="30">
        <f t="shared" ref="N99" si="158">D99</f>
        <v>669</v>
      </c>
      <c r="O99" s="41">
        <f t="shared" ref="O99" si="159">AA99-AA98</f>
        <v>119</v>
      </c>
      <c r="P99" s="195">
        <f>EVOLUTION!Q99</f>
        <v>2.0642613534374438E-3</v>
      </c>
      <c r="Q99" s="30">
        <f t="shared" ref="Q99" si="160">E99</f>
        <v>23</v>
      </c>
      <c r="R99" s="42">
        <f t="shared" ref="R99" si="161">AB99-AB98</f>
        <v>2</v>
      </c>
      <c r="S99" s="195">
        <f>EVOLUTION!T99</f>
        <v>1.3331517619014906E-2</v>
      </c>
      <c r="T99" s="30">
        <f t="shared" ref="T99" si="162">F99</f>
        <v>21929</v>
      </c>
      <c r="U99" s="196">
        <f t="shared" ref="U99" si="163">AC99-AC98</f>
        <v>1053</v>
      </c>
      <c r="X99">
        <f t="shared" si="154"/>
        <v>98</v>
      </c>
      <c r="Y99" s="19">
        <v>43974</v>
      </c>
      <c r="Z99" s="265">
        <v>28332</v>
      </c>
      <c r="AA99" s="265">
        <v>32735</v>
      </c>
      <c r="AB99" s="265">
        <v>266</v>
      </c>
      <c r="AC99" s="12">
        <v>101027</v>
      </c>
    </row>
    <row r="100" spans="1:29" x14ac:dyDescent="0.3">
      <c r="A100" s="50">
        <v>43975</v>
      </c>
      <c r="B100" s="18">
        <f t="shared" si="134"/>
        <v>99</v>
      </c>
      <c r="C100" s="10">
        <f>EVOLUTION!C100-EVOLUTION!C99</f>
        <v>115</v>
      </c>
      <c r="D100" s="10">
        <f>EVOLUTION!D100-EVOLUTION!D99</f>
        <v>531</v>
      </c>
      <c r="E100" s="23">
        <f>EVOLUTION!E100-EVOLUTION!E99</f>
        <v>25</v>
      </c>
      <c r="F100" s="23">
        <f>EVOLUTION!F100-EVOLUTION!F99</f>
        <v>19608</v>
      </c>
      <c r="H100">
        <f t="shared" ref="H100" si="164">B100</f>
        <v>99</v>
      </c>
      <c r="I100" s="51">
        <v>43975</v>
      </c>
      <c r="J100" s="290">
        <f>EVOLUTION!K100</f>
        <v>6.3024404145361676E-4</v>
      </c>
      <c r="K100" s="205">
        <f t="shared" ref="K100" si="165">C100</f>
        <v>115</v>
      </c>
      <c r="L100" s="205">
        <f t="shared" ref="L100:L105" si="166">Z100-Z99</f>
        <v>35</v>
      </c>
      <c r="M100" s="290">
        <f>EVOLUTION!N100</f>
        <v>2.3154709214353304E-3</v>
      </c>
      <c r="N100" s="205">
        <f t="shared" ref="N100" si="167">D100</f>
        <v>531</v>
      </c>
      <c r="O100" s="288">
        <f t="shared" ref="O100:O105" si="168">AA100-AA99</f>
        <v>50</v>
      </c>
      <c r="P100" s="290">
        <f>EVOLUTION!Q100</f>
        <v>2.2391401701746527E-3</v>
      </c>
      <c r="Q100" s="205">
        <f t="shared" ref="Q100" si="169">E100</f>
        <v>25</v>
      </c>
      <c r="R100" s="289">
        <f t="shared" ref="R100:R105" si="170">AB100-AB99</f>
        <v>0</v>
      </c>
      <c r="S100" s="290">
        <f>EVOLUTION!T100</f>
        <v>1.1763661277588329E-2</v>
      </c>
      <c r="T100" s="205">
        <f t="shared" ref="T100" si="171">F100</f>
        <v>19608</v>
      </c>
      <c r="U100" s="196">
        <f t="shared" ref="U100:U105" si="172">AC100-AC99</f>
        <v>626</v>
      </c>
      <c r="X100">
        <f t="shared" ref="X100:X106" si="173">B100</f>
        <v>99</v>
      </c>
      <c r="Y100" s="19">
        <v>43975</v>
      </c>
      <c r="Z100" s="265">
        <v>28367</v>
      </c>
      <c r="AA100" s="265">
        <v>32785</v>
      </c>
      <c r="AB100" s="265">
        <v>266</v>
      </c>
      <c r="AC100" s="12">
        <v>101653</v>
      </c>
    </row>
    <row r="101" spans="1:29" x14ac:dyDescent="0.3">
      <c r="A101" s="50">
        <v>43976</v>
      </c>
      <c r="B101" s="18">
        <f t="shared" si="134"/>
        <v>100</v>
      </c>
      <c r="C101" s="10">
        <f>EVOLUTION!C101-EVOLUTION!C100</f>
        <v>138</v>
      </c>
      <c r="D101" s="10">
        <f>EVOLUTION!D101-EVOLUTION!D100</f>
        <v>300</v>
      </c>
      <c r="E101" s="23">
        <f>EVOLUTION!E101-EVOLUTION!E100</f>
        <v>16</v>
      </c>
      <c r="F101" s="23">
        <f>EVOLUTION!F101-EVOLUTION!F100</f>
        <v>19790</v>
      </c>
      <c r="H101">
        <f t="shared" ref="H101" si="174">B101</f>
        <v>100</v>
      </c>
      <c r="I101" s="51">
        <v>43976</v>
      </c>
      <c r="J101" s="290">
        <f>EVOLUTION!K101</f>
        <v>7.5581650089821676E-4</v>
      </c>
      <c r="K101" s="205">
        <f t="shared" ref="K101" si="175">C101</f>
        <v>138</v>
      </c>
      <c r="L101" s="205">
        <f t="shared" si="166"/>
        <v>65</v>
      </c>
      <c r="M101" s="290">
        <f>EVOLUTION!N101</f>
        <v>1.3051536165806716E-3</v>
      </c>
      <c r="N101" s="205">
        <f t="shared" ref="N101" si="176">D101</f>
        <v>300</v>
      </c>
      <c r="O101" s="288">
        <f t="shared" si="168"/>
        <v>92</v>
      </c>
      <c r="P101" s="290">
        <f>EVOLUTION!Q101</f>
        <v>1.4298480786416443E-3</v>
      </c>
      <c r="Q101" s="205">
        <f t="shared" ref="Q101" si="177">E101</f>
        <v>16</v>
      </c>
      <c r="R101" s="289">
        <f t="shared" si="170"/>
        <v>1</v>
      </c>
      <c r="S101" s="290">
        <f>EVOLUTION!T101</f>
        <v>1.1734806420166553E-2</v>
      </c>
      <c r="T101" s="205">
        <f t="shared" ref="T101" si="178">F101</f>
        <v>19790</v>
      </c>
      <c r="U101" s="196">
        <f t="shared" si="172"/>
        <v>636</v>
      </c>
      <c r="X101">
        <f t="shared" si="173"/>
        <v>100</v>
      </c>
      <c r="Y101" s="19">
        <v>43976</v>
      </c>
      <c r="Z101" s="265">
        <v>28432</v>
      </c>
      <c r="AA101" s="265">
        <v>32877</v>
      </c>
      <c r="AB101" s="265">
        <v>267</v>
      </c>
      <c r="AC101" s="12">
        <v>102289</v>
      </c>
    </row>
    <row r="102" spans="1:29" x14ac:dyDescent="0.3">
      <c r="A102" s="50">
        <v>43977</v>
      </c>
      <c r="B102" s="18">
        <f t="shared" si="134"/>
        <v>101</v>
      </c>
      <c r="C102" s="10">
        <f>EVOLUTION!C102-EVOLUTION!C101</f>
        <v>0</v>
      </c>
      <c r="D102" s="10">
        <f>EVOLUTION!D102-EVOLUTION!D101</f>
        <v>397</v>
      </c>
      <c r="E102" s="23">
        <f>EVOLUTION!E102-EVOLUTION!E101</f>
        <v>19</v>
      </c>
      <c r="F102" s="23">
        <f>EVOLUTION!F102-EVOLUTION!F101</f>
        <v>19031</v>
      </c>
      <c r="H102">
        <f t="shared" ref="H102" si="179">B102</f>
        <v>101</v>
      </c>
      <c r="I102" s="51">
        <v>43977</v>
      </c>
      <c r="J102" s="290">
        <f>EVOLUTION!K102</f>
        <v>0</v>
      </c>
      <c r="K102" s="205">
        <f t="shared" ref="K102" si="180">C102</f>
        <v>0</v>
      </c>
      <c r="L102" s="205">
        <f t="shared" si="166"/>
        <v>98</v>
      </c>
      <c r="M102" s="290">
        <f>EVOLUTION!N102</f>
        <v>1.7249020238271102E-3</v>
      </c>
      <c r="N102" s="205">
        <f t="shared" ref="N102" si="181">D102</f>
        <v>397</v>
      </c>
      <c r="O102" s="288">
        <f t="shared" si="168"/>
        <v>78</v>
      </c>
      <c r="P102" s="290">
        <f>EVOLUTION!Q102</f>
        <v>1.6955202570051759E-3</v>
      </c>
      <c r="Q102" s="205">
        <f t="shared" ref="Q102" si="182">E102</f>
        <v>19</v>
      </c>
      <c r="R102" s="289">
        <f t="shared" si="170"/>
        <v>2</v>
      </c>
      <c r="S102" s="290">
        <f>EVOLUTION!T102</f>
        <v>1.1153856523110069E-2</v>
      </c>
      <c r="T102" s="205">
        <f t="shared" ref="T102" si="183">F102</f>
        <v>19031</v>
      </c>
      <c r="U102" s="196">
        <f t="shared" si="172"/>
        <v>783</v>
      </c>
      <c r="X102">
        <f t="shared" si="173"/>
        <v>101</v>
      </c>
      <c r="Y102" s="19">
        <v>43977</v>
      </c>
      <c r="Z102" s="265">
        <v>28530</v>
      </c>
      <c r="AA102" s="265">
        <v>32955</v>
      </c>
      <c r="AB102" s="265">
        <v>269</v>
      </c>
      <c r="AC102" s="12">
        <v>103072</v>
      </c>
    </row>
    <row r="103" spans="1:29" x14ac:dyDescent="0.3">
      <c r="A103" s="50">
        <v>43978</v>
      </c>
      <c r="B103" s="18">
        <f t="shared" si="134"/>
        <v>102</v>
      </c>
      <c r="C103" s="10">
        <f>EVOLUTION!C103-EVOLUTION!C102</f>
        <v>191</v>
      </c>
      <c r="D103" s="10">
        <f>EVOLUTION!D103-EVOLUTION!D102</f>
        <v>584</v>
      </c>
      <c r="E103" s="23">
        <f>EVOLUTION!E103-EVOLUTION!E102</f>
        <v>40</v>
      </c>
      <c r="F103" s="23">
        <f>EVOLUTION!F103-EVOLUTION!F102</f>
        <v>20546</v>
      </c>
      <c r="H103">
        <f t="shared" ref="H103" si="184">B103</f>
        <v>102</v>
      </c>
      <c r="I103" s="51">
        <v>43978</v>
      </c>
      <c r="J103" s="290">
        <f>EVOLUTION!K103</f>
        <v>1.045303794835871E-3</v>
      </c>
      <c r="K103" s="205">
        <f t="shared" ref="K103" si="185">C103</f>
        <v>191</v>
      </c>
      <c r="L103" s="205">
        <f t="shared" si="166"/>
        <v>66</v>
      </c>
      <c r="M103" s="290">
        <f>EVOLUTION!N103</f>
        <v>2.5330181518509682E-3</v>
      </c>
      <c r="N103" s="205">
        <f t="shared" ref="N103" si="186">D103</f>
        <v>584</v>
      </c>
      <c r="O103" s="288">
        <f t="shared" si="168"/>
        <v>117</v>
      </c>
      <c r="P103" s="290">
        <f>EVOLUTION!Q103</f>
        <v>3.5634743875278397E-3</v>
      </c>
      <c r="Q103" s="205">
        <f t="shared" ref="Q103" si="187">E103</f>
        <v>40</v>
      </c>
      <c r="R103" s="289">
        <f t="shared" si="170"/>
        <v>0</v>
      </c>
      <c r="S103" s="290">
        <f>EVOLUTION!T103</f>
        <v>1.1908950376668519E-2</v>
      </c>
      <c r="T103" s="205">
        <f t="shared" ref="T103" si="188">F103</f>
        <v>20546</v>
      </c>
      <c r="U103" s="196">
        <f t="shared" si="172"/>
        <v>1563</v>
      </c>
      <c r="X103">
        <f t="shared" si="173"/>
        <v>102</v>
      </c>
      <c r="Y103" s="19">
        <v>43978</v>
      </c>
      <c r="Z103" s="265">
        <v>28596</v>
      </c>
      <c r="AA103" s="265">
        <v>33072</v>
      </c>
      <c r="AB103" s="265">
        <v>269</v>
      </c>
      <c r="AC103" s="12">
        <v>104635</v>
      </c>
    </row>
    <row r="104" spans="1:29" x14ac:dyDescent="0.3">
      <c r="A104" s="50">
        <v>43979</v>
      </c>
      <c r="B104" s="18">
        <f t="shared" si="134"/>
        <v>103</v>
      </c>
      <c r="C104" s="10">
        <f>EVOLUTION!C104-EVOLUTION!C103</f>
        <v>3325</v>
      </c>
      <c r="D104" s="10">
        <f>EVOLUTION!D104-EVOLUTION!D103</f>
        <v>593</v>
      </c>
      <c r="E104" s="23">
        <f>EVOLUTION!E104-EVOLUTION!E103</f>
        <v>79</v>
      </c>
      <c r="F104" s="23">
        <f>EVOLUTION!F104-EVOLUTION!F103</f>
        <v>22658</v>
      </c>
      <c r="H104">
        <f t="shared" ref="H104" si="189">B104</f>
        <v>103</v>
      </c>
      <c r="I104" s="51">
        <v>43979</v>
      </c>
      <c r="J104" s="290">
        <f>EVOLUTION!K104</f>
        <v>1.8178040926560713E-2</v>
      </c>
      <c r="K104" s="205">
        <f t="shared" ref="K104" si="190">C104</f>
        <v>3325</v>
      </c>
      <c r="L104" s="205">
        <f t="shared" si="166"/>
        <v>66</v>
      </c>
      <c r="M104" s="290">
        <f>EVOLUTION!N104</f>
        <v>2.5655557911040544E-3</v>
      </c>
      <c r="N104" s="205">
        <f t="shared" ref="N104" si="191">D104</f>
        <v>593</v>
      </c>
      <c r="O104" s="288">
        <f t="shared" si="168"/>
        <v>70</v>
      </c>
      <c r="P104" s="290">
        <f>EVOLUTION!Q104</f>
        <v>7.0128717265867729E-3</v>
      </c>
      <c r="Q104" s="205">
        <f t="shared" ref="Q104" si="192">E104</f>
        <v>79</v>
      </c>
      <c r="R104" s="289">
        <f t="shared" si="170"/>
        <v>0</v>
      </c>
      <c r="S104" s="290">
        <f>EVOLUTION!T104</f>
        <v>1.2978554854127298E-2</v>
      </c>
      <c r="T104" s="205">
        <f t="shared" ref="T104" si="193">F104</f>
        <v>22658</v>
      </c>
      <c r="U104" s="196">
        <f t="shared" si="172"/>
        <v>1238</v>
      </c>
      <c r="X104">
        <f t="shared" si="173"/>
        <v>103</v>
      </c>
      <c r="Y104" s="19">
        <v>43979</v>
      </c>
      <c r="Z104" s="265">
        <v>28662</v>
      </c>
      <c r="AA104" s="265">
        <v>33142</v>
      </c>
      <c r="AB104" s="265">
        <v>269</v>
      </c>
      <c r="AC104" s="12">
        <v>105873</v>
      </c>
    </row>
    <row r="105" spans="1:29" x14ac:dyDescent="0.3">
      <c r="A105" s="50">
        <v>43980</v>
      </c>
      <c r="B105" s="18">
        <f t="shared" si="134"/>
        <v>104</v>
      </c>
      <c r="C105" s="10">
        <f>EVOLUTION!C105-EVOLUTION!C104</f>
        <v>597</v>
      </c>
      <c r="D105" s="10">
        <f>EVOLUTION!D105-EVOLUTION!D104</f>
        <v>516</v>
      </c>
      <c r="E105" s="23">
        <f>EVOLUTION!E105-EVOLUTION!E104</f>
        <v>58</v>
      </c>
      <c r="F105" s="23">
        <f>EVOLUTION!F105-EVOLUTION!F104</f>
        <v>25069</v>
      </c>
      <c r="H105">
        <f t="shared" ref="H105" si="194">B105</f>
        <v>104</v>
      </c>
      <c r="I105" s="51">
        <v>43980</v>
      </c>
      <c r="J105" s="290">
        <f>EVOLUTION!K105</f>
        <v>3.205575661250658E-3</v>
      </c>
      <c r="K105" s="205">
        <f t="shared" ref="K105" si="195">C105</f>
        <v>597</v>
      </c>
      <c r="L105" s="205">
        <f t="shared" si="166"/>
        <v>52</v>
      </c>
      <c r="M105" s="290">
        <f>EVOLUTION!N105</f>
        <v>2.2267101651908239E-3</v>
      </c>
      <c r="N105" s="205">
        <f t="shared" ref="N105" si="196">D105</f>
        <v>516</v>
      </c>
      <c r="O105" s="288">
        <f t="shared" si="168"/>
        <v>87</v>
      </c>
      <c r="P105" s="290">
        <f>EVOLUTION!Q105</f>
        <v>5.1128349788434413E-3</v>
      </c>
      <c r="Q105" s="205">
        <f t="shared" ref="Q105" si="197">E105</f>
        <v>58</v>
      </c>
      <c r="R105" s="289">
        <f t="shared" si="170"/>
        <v>0</v>
      </c>
      <c r="S105" s="290">
        <f>EVOLUTION!T105</f>
        <v>1.4175602402314781E-2</v>
      </c>
      <c r="T105" s="205">
        <f t="shared" ref="T105" si="198">F105</f>
        <v>25069</v>
      </c>
      <c r="U105" s="196">
        <f t="shared" si="172"/>
        <v>1233</v>
      </c>
      <c r="X105">
        <f t="shared" si="173"/>
        <v>104</v>
      </c>
      <c r="Y105" s="19">
        <v>43980</v>
      </c>
      <c r="Z105" s="265">
        <v>28714</v>
      </c>
      <c r="AA105" s="265">
        <v>33229</v>
      </c>
      <c r="AB105" s="265">
        <v>269</v>
      </c>
      <c r="AC105" s="12">
        <v>107106</v>
      </c>
    </row>
    <row r="106" spans="1:29" x14ac:dyDescent="0.3">
      <c r="A106" s="50">
        <v>43981</v>
      </c>
      <c r="B106" s="18">
        <f t="shared" si="134"/>
        <v>105</v>
      </c>
      <c r="C106" s="10">
        <f>EVOLUTION!C106-EVOLUTION!C105</f>
        <v>1790</v>
      </c>
      <c r="D106" s="10">
        <f>EVOLUTION!D106-EVOLUTION!D105</f>
        <v>416</v>
      </c>
      <c r="E106" s="23">
        <f>EVOLUTION!E106-EVOLUTION!E105</f>
        <v>39</v>
      </c>
      <c r="F106" s="23">
        <f>EVOLUTION!F106-EVOLUTION!F105</f>
        <v>23290</v>
      </c>
      <c r="H106">
        <f t="shared" ref="H106" si="199">B106</f>
        <v>105</v>
      </c>
      <c r="I106" s="51">
        <v>43981</v>
      </c>
      <c r="J106" s="290">
        <f>EVOLUTION!K106</f>
        <v>9.5806460245671313E-3</v>
      </c>
      <c r="K106" s="205">
        <f t="shared" ref="K106" si="200">C106</f>
        <v>1790</v>
      </c>
      <c r="L106" s="205">
        <f t="shared" ref="L106" si="201">Z106-Z105</f>
        <v>57</v>
      </c>
      <c r="M106" s="290">
        <f>EVOLUTION!N106</f>
        <v>1.7911887292893804E-3</v>
      </c>
      <c r="N106" s="205">
        <f t="shared" ref="N106" si="202">D106</f>
        <v>416</v>
      </c>
      <c r="O106" s="288">
        <f t="shared" ref="O106" si="203">AA106-AA105</f>
        <v>111</v>
      </c>
      <c r="P106" s="290">
        <f>EVOLUTION!Q106</f>
        <v>3.4204525521838273E-3</v>
      </c>
      <c r="Q106" s="205">
        <f t="shared" ref="Q106" si="204">E106</f>
        <v>39</v>
      </c>
      <c r="R106" s="289">
        <f t="shared" ref="R106" si="205">AB106-AB105</f>
        <v>0</v>
      </c>
      <c r="S106" s="290">
        <f>EVOLUTION!T106</f>
        <v>1.2985564780070588E-2</v>
      </c>
      <c r="T106" s="205">
        <f t="shared" ref="T106" si="206">F106</f>
        <v>23290</v>
      </c>
      <c r="U106" s="196">
        <f t="shared" ref="U106" si="207">AC106-AC105</f>
        <v>1033</v>
      </c>
      <c r="X106">
        <f t="shared" si="173"/>
        <v>105</v>
      </c>
      <c r="Y106" s="19">
        <v>43981</v>
      </c>
      <c r="Z106" s="265">
        <v>28771</v>
      </c>
      <c r="AA106" s="265">
        <v>33340</v>
      </c>
      <c r="AB106" s="265">
        <v>269</v>
      </c>
      <c r="AC106" s="12">
        <v>108139</v>
      </c>
    </row>
    <row r="107" spans="1:29" x14ac:dyDescent="0.3">
      <c r="A107" s="50">
        <v>43982</v>
      </c>
      <c r="B107" s="18">
        <f t="shared" si="134"/>
        <v>106</v>
      </c>
      <c r="C107" s="10">
        <f>EVOLUTION!C107-EVOLUTION!C106</f>
        <v>257</v>
      </c>
      <c r="D107" s="10">
        <f>EVOLUTION!D107-EVOLUTION!D106</f>
        <v>333</v>
      </c>
      <c r="E107" s="23">
        <f>EVOLUTION!E107-EVOLUTION!E106</f>
        <v>27</v>
      </c>
      <c r="F107" s="23">
        <f>EVOLUTION!F107-EVOLUTION!F106</f>
        <v>20350</v>
      </c>
      <c r="H107">
        <f t="shared" ref="H107" si="208">B107</f>
        <v>106</v>
      </c>
      <c r="I107" s="51">
        <v>43982</v>
      </c>
      <c r="J107" s="290">
        <f>EVOLUTION!K107</f>
        <v>1.3624917163684558E-3</v>
      </c>
      <c r="K107" s="205">
        <f t="shared" ref="K107" si="209">C107</f>
        <v>257</v>
      </c>
      <c r="L107" s="205">
        <f t="shared" ref="L107" si="210">Z107-Z106</f>
        <v>31</v>
      </c>
      <c r="M107" s="290">
        <f>EVOLUTION!N107</f>
        <v>1.4312484956847643E-3</v>
      </c>
      <c r="N107" s="205">
        <f t="shared" ref="N107" si="211">D107</f>
        <v>333</v>
      </c>
      <c r="O107" s="288">
        <f t="shared" ref="O107" si="212">AA107-AA106</f>
        <v>75</v>
      </c>
      <c r="P107" s="290">
        <f>EVOLUTION!Q107</f>
        <v>2.3599335722401887E-3</v>
      </c>
      <c r="Q107" s="205">
        <f t="shared" ref="Q107" si="213">E107</f>
        <v>27</v>
      </c>
      <c r="R107" s="289">
        <f t="shared" ref="R107" si="214">AB107-AB106</f>
        <v>1</v>
      </c>
      <c r="S107" s="290">
        <f>EVOLUTION!T107</f>
        <v>1.1200889466210191E-2</v>
      </c>
      <c r="T107" s="205">
        <f t="shared" ref="T107" si="215">F107</f>
        <v>20350</v>
      </c>
      <c r="U107" s="196">
        <f t="shared" ref="U107" si="216">AC107-AC106</f>
        <v>651</v>
      </c>
      <c r="X107">
        <f t="shared" ref="X107" si="217">B107</f>
        <v>106</v>
      </c>
      <c r="Y107" s="19">
        <v>43982</v>
      </c>
      <c r="Z107" s="265">
        <v>28802</v>
      </c>
      <c r="AA107" s="265">
        <v>33415</v>
      </c>
      <c r="AB107" s="265">
        <v>270</v>
      </c>
      <c r="AC107" s="12">
        <v>108790</v>
      </c>
    </row>
    <row r="108" spans="1:29" x14ac:dyDescent="0.3">
      <c r="A108" s="50">
        <v>43983</v>
      </c>
      <c r="B108" s="18">
        <f t="shared" si="134"/>
        <v>107</v>
      </c>
      <c r="C108" s="10">
        <f>EVOLUTION!C108-EVOLUTION!C107</f>
        <v>338</v>
      </c>
      <c r="D108" s="10">
        <f>EVOLUTION!D108-EVOLUTION!D107</f>
        <v>200</v>
      </c>
      <c r="E108" s="23">
        <f>EVOLUTION!E108-EVOLUTION!E107</f>
        <v>35</v>
      </c>
      <c r="F108" s="23">
        <f>EVOLUTION!F108-EVOLUTION!F107</f>
        <v>22153</v>
      </c>
      <c r="H108">
        <f t="shared" ref="H108" si="218">B108</f>
        <v>107</v>
      </c>
      <c r="I108" s="51">
        <v>43983</v>
      </c>
      <c r="J108" s="290">
        <f>EVOLUTION!K108</f>
        <v>1.7894770279857266E-3</v>
      </c>
      <c r="K108" s="205">
        <f t="shared" ref="K108" si="219">C108</f>
        <v>338</v>
      </c>
      <c r="L108" s="205">
        <f t="shared" ref="L108" si="220">Z108-Z107</f>
        <v>31</v>
      </c>
      <c r="M108" s="290">
        <f>EVOLUTION!N108</f>
        <v>8.5838015081739249E-4</v>
      </c>
      <c r="N108" s="205">
        <f t="shared" ref="N108" si="221">D108</f>
        <v>200</v>
      </c>
      <c r="O108" s="288">
        <f t="shared" ref="O108" si="222">AA108-AA107</f>
        <v>60</v>
      </c>
      <c r="P108" s="290">
        <f>EVOLUTION!Q108</f>
        <v>3.0519707010812696E-3</v>
      </c>
      <c r="Q108" s="205">
        <f t="shared" ref="Q108" si="223">E108</f>
        <v>35</v>
      </c>
      <c r="R108" s="289">
        <f t="shared" ref="R108" si="224">AB108-AB107</f>
        <v>1</v>
      </c>
      <c r="S108" s="290">
        <f>EVOLUTION!T108</f>
        <v>1.2058219979642602E-2</v>
      </c>
      <c r="T108" s="205">
        <f t="shared" ref="T108" si="225">F108</f>
        <v>22153</v>
      </c>
      <c r="U108" s="196">
        <f t="shared" ref="U108" si="226">AC108-AC107</f>
        <v>695</v>
      </c>
      <c r="X108">
        <f t="shared" ref="X108" si="227">B108</f>
        <v>107</v>
      </c>
      <c r="Y108" s="19">
        <v>43983</v>
      </c>
      <c r="Z108" s="265">
        <v>28833</v>
      </c>
      <c r="AA108" s="265">
        <v>33475</v>
      </c>
      <c r="AB108" s="265">
        <v>271</v>
      </c>
      <c r="AC108" s="12">
        <v>109485</v>
      </c>
    </row>
    <row r="109" spans="1:29" x14ac:dyDescent="0.3">
      <c r="A109" s="50">
        <v>43984</v>
      </c>
      <c r="B109" s="18">
        <f t="shared" si="134"/>
        <v>108</v>
      </c>
      <c r="C109" s="10">
        <f>EVOLUTION!C109-EVOLUTION!C108</f>
        <v>-37895</v>
      </c>
      <c r="D109" s="10">
        <f>EVOLUTION!D109-EVOLUTION!D108</f>
        <v>318</v>
      </c>
      <c r="E109" s="23">
        <f>EVOLUTION!E109-EVOLUTION!E108</f>
        <v>38</v>
      </c>
      <c r="F109" s="23">
        <f>EVOLUTION!F109-EVOLUTION!F108</f>
        <v>21882</v>
      </c>
      <c r="H109">
        <f t="shared" ref="H109:H110" si="228">B109</f>
        <v>108</v>
      </c>
      <c r="I109" s="51">
        <v>43984</v>
      </c>
      <c r="J109" s="290">
        <f>EVOLUTION!K109</f>
        <v>-0.2002695275340873</v>
      </c>
      <c r="K109" s="205">
        <f t="shared" ref="K109:K110" si="229">C109</f>
        <v>-37895</v>
      </c>
      <c r="L109" s="205">
        <f t="shared" ref="L109:L110" si="230">Z109-Z108</f>
        <v>107</v>
      </c>
      <c r="M109" s="290">
        <f>EVOLUTION!N109</f>
        <v>1.3636539063538553E-3</v>
      </c>
      <c r="N109" s="205">
        <f t="shared" ref="N109:N110" si="231">D109</f>
        <v>318</v>
      </c>
      <c r="O109" s="288">
        <f t="shared" ref="O109:O110" si="232">AA109-AA108</f>
        <v>55</v>
      </c>
      <c r="P109" s="290">
        <f>EVOLUTION!Q109</f>
        <v>3.3034860471181432E-3</v>
      </c>
      <c r="Q109" s="205">
        <f t="shared" ref="Q109:Q110" si="233">E109</f>
        <v>38</v>
      </c>
      <c r="R109" s="289">
        <f t="shared" ref="R109:R110" si="234">AB109-AB108</f>
        <v>1</v>
      </c>
      <c r="S109" s="290">
        <f>EVOLUTION!T109</f>
        <v>1.176879971903752E-2</v>
      </c>
      <c r="T109" s="205">
        <f t="shared" ref="T109:T110" si="235">F109</f>
        <v>21882</v>
      </c>
      <c r="U109" s="196">
        <f t="shared" ref="U109:U110" si="236">AC109-AC108</f>
        <v>1147</v>
      </c>
      <c r="X109">
        <f t="shared" ref="X109:X110" si="237">B109</f>
        <v>108</v>
      </c>
      <c r="Y109" s="19">
        <v>43984</v>
      </c>
      <c r="Z109" s="265">
        <v>28940</v>
      </c>
      <c r="AA109" s="265">
        <v>33530</v>
      </c>
      <c r="AB109" s="265">
        <v>272</v>
      </c>
      <c r="AC109" s="12">
        <v>110632</v>
      </c>
    </row>
    <row r="110" spans="1:29" x14ac:dyDescent="0.3">
      <c r="A110" s="50">
        <v>43985</v>
      </c>
      <c r="B110" s="18">
        <f t="shared" si="134"/>
        <v>109</v>
      </c>
      <c r="C110" s="10">
        <f>EVOLUTION!C110-EVOLUTION!C109</f>
        <v>352</v>
      </c>
      <c r="D110" s="10">
        <f>EVOLUTION!D110-EVOLUTION!D109</f>
        <v>321</v>
      </c>
      <c r="E110" s="23">
        <f>EVOLUTION!E110-EVOLUTION!E109</f>
        <v>49</v>
      </c>
      <c r="F110" s="23">
        <f>EVOLUTION!F110-EVOLUTION!F109</f>
        <v>36291</v>
      </c>
      <c r="H110">
        <f t="shared" si="228"/>
        <v>109</v>
      </c>
      <c r="I110" s="51">
        <v>43985</v>
      </c>
      <c r="J110" s="290">
        <f>EVOLUTION!K110</f>
        <v>2.3261192796960187E-3</v>
      </c>
      <c r="K110" s="205">
        <f t="shared" si="229"/>
        <v>352</v>
      </c>
      <c r="L110" s="205">
        <f t="shared" si="230"/>
        <v>81</v>
      </c>
      <c r="M110" s="290">
        <f>EVOLUTION!N110</f>
        <v>1.3746440271502902E-3</v>
      </c>
      <c r="N110" s="205">
        <f t="shared" si="231"/>
        <v>321</v>
      </c>
      <c r="O110" s="288">
        <f t="shared" si="232"/>
        <v>71</v>
      </c>
      <c r="P110" s="290">
        <f>EVOLUTION!Q110</f>
        <v>4.2457326054934578E-3</v>
      </c>
      <c r="Q110" s="205">
        <f t="shared" si="233"/>
        <v>49</v>
      </c>
      <c r="R110" s="289">
        <f t="shared" si="234"/>
        <v>1</v>
      </c>
      <c r="S110" s="290">
        <f>EVOLUTION!T110</f>
        <v>1.9291358464388515E-2</v>
      </c>
      <c r="T110" s="205">
        <f t="shared" si="235"/>
        <v>36291</v>
      </c>
      <c r="U110" s="196">
        <f t="shared" si="236"/>
        <v>1104</v>
      </c>
      <c r="X110">
        <f t="shared" si="237"/>
        <v>109</v>
      </c>
      <c r="Y110" s="19">
        <v>43985</v>
      </c>
      <c r="Z110" s="265">
        <v>29021</v>
      </c>
      <c r="AA110" s="265">
        <v>33601</v>
      </c>
      <c r="AB110" s="265">
        <v>273</v>
      </c>
      <c r="AC110" s="12">
        <v>111736</v>
      </c>
    </row>
    <row r="111" spans="1:29" x14ac:dyDescent="0.3">
      <c r="A111" s="50">
        <v>43986</v>
      </c>
      <c r="B111" s="18">
        <f t="shared" si="134"/>
        <v>110</v>
      </c>
      <c r="C111" s="10">
        <f>EVOLUTION!C111-EVOLUTION!C110</f>
        <v>767</v>
      </c>
      <c r="D111" s="10">
        <f>EVOLUTION!D111-EVOLUTION!D110</f>
        <v>177</v>
      </c>
      <c r="E111" s="23">
        <f>EVOLUTION!E111-EVOLUTION!E110</f>
        <v>39</v>
      </c>
      <c r="F111" s="23">
        <f>EVOLUTION!F111-EVOLUTION!F110</f>
        <v>22819</v>
      </c>
      <c r="H111">
        <f t="shared" ref="H111:H112" si="238">B111</f>
        <v>110</v>
      </c>
      <c r="I111" s="51">
        <v>43986</v>
      </c>
      <c r="J111" s="290">
        <f>EVOLUTION!K111</f>
        <v>5.0567983280260026E-3</v>
      </c>
      <c r="K111" s="205">
        <f t="shared" ref="K111:K112" si="239">C111</f>
        <v>767</v>
      </c>
      <c r="L111" s="205">
        <f t="shared" ref="L111:L112" si="240">Z111-Z110</f>
        <v>44</v>
      </c>
      <c r="M111" s="290">
        <f>EVOLUTION!N111</f>
        <v>7.5694076190150358E-4</v>
      </c>
      <c r="N111" s="205">
        <f t="shared" ref="N111:N112" si="241">D111</f>
        <v>177</v>
      </c>
      <c r="O111" s="288">
        <f t="shared" ref="O111:O112" si="242">AA111-AA110</f>
        <v>88</v>
      </c>
      <c r="P111" s="290">
        <f>EVOLUTION!Q111</f>
        <v>3.3649698015530628E-3</v>
      </c>
      <c r="Q111" s="205">
        <f t="shared" ref="Q111:Q112" si="243">E111</f>
        <v>39</v>
      </c>
      <c r="R111" s="289">
        <f t="shared" ref="R111:R112" si="244">AB111-AB110</f>
        <v>0</v>
      </c>
      <c r="S111" s="290">
        <f>EVOLUTION!T111</f>
        <v>1.1900415959146721E-2</v>
      </c>
      <c r="T111" s="205">
        <f t="shared" ref="T111:T112" si="245">F111</f>
        <v>22819</v>
      </c>
      <c r="U111" s="196">
        <f t="shared" ref="U111:U112" si="246">AC111-AC110</f>
        <v>1050</v>
      </c>
      <c r="X111">
        <f t="shared" ref="X111:X112" si="247">B111</f>
        <v>110</v>
      </c>
      <c r="Y111" s="19">
        <v>43986</v>
      </c>
      <c r="Z111" s="265">
        <v>29065</v>
      </c>
      <c r="AA111" s="265">
        <v>33689</v>
      </c>
      <c r="AB111" s="265">
        <v>273</v>
      </c>
      <c r="AC111" s="12">
        <v>112786</v>
      </c>
    </row>
    <row r="112" spans="1:29" x14ac:dyDescent="0.3">
      <c r="A112" s="50">
        <v>43987</v>
      </c>
      <c r="B112" s="18">
        <f t="shared" si="134"/>
        <v>111</v>
      </c>
      <c r="C112" s="10">
        <f>EVOLUTION!C112-EVOLUTION!C111</f>
        <v>611</v>
      </c>
      <c r="D112" s="10">
        <f>EVOLUTION!D112-EVOLUTION!D111</f>
        <v>518</v>
      </c>
      <c r="E112" s="23">
        <f>EVOLUTION!E112-EVOLUTION!E111</f>
        <v>39</v>
      </c>
      <c r="F112" s="23">
        <f>EVOLUTION!F112-EVOLUTION!F111</f>
        <v>25393</v>
      </c>
      <c r="H112">
        <f t="shared" si="238"/>
        <v>111</v>
      </c>
      <c r="I112" s="51">
        <v>43987</v>
      </c>
      <c r="J112" s="290">
        <f>EVOLUTION!K112</f>
        <v>4.0080291779276325E-3</v>
      </c>
      <c r="K112" s="205">
        <f t="shared" si="239"/>
        <v>611</v>
      </c>
      <c r="L112" s="205">
        <f t="shared" si="240"/>
        <v>46</v>
      </c>
      <c r="M112" s="290">
        <f>EVOLUTION!N112</f>
        <v>2.2135522385508498E-3</v>
      </c>
      <c r="N112" s="205">
        <f t="shared" si="241"/>
        <v>518</v>
      </c>
      <c r="O112" s="288">
        <f t="shared" si="242"/>
        <v>85</v>
      </c>
      <c r="P112" s="290">
        <f>EVOLUTION!Q112</f>
        <v>3.3536847536331585E-3</v>
      </c>
      <c r="Q112" s="205">
        <f t="shared" si="243"/>
        <v>39</v>
      </c>
      <c r="R112" s="289">
        <f t="shared" si="244"/>
        <v>0</v>
      </c>
      <c r="S112" s="290">
        <f>EVOLUTION!T112</f>
        <v>1.3087050298534001E-2</v>
      </c>
      <c r="T112" s="205">
        <f t="shared" si="245"/>
        <v>25393</v>
      </c>
      <c r="U112" s="196">
        <f t="shared" si="246"/>
        <v>987</v>
      </c>
      <c r="X112">
        <f t="shared" si="247"/>
        <v>111</v>
      </c>
      <c r="Y112" s="19">
        <v>43987</v>
      </c>
      <c r="Z112" s="265">
        <v>29111</v>
      </c>
      <c r="AA112" s="265">
        <v>33774</v>
      </c>
      <c r="AB112" s="265">
        <v>273</v>
      </c>
      <c r="AC112" s="12">
        <v>113773</v>
      </c>
    </row>
    <row r="113" spans="1:29" x14ac:dyDescent="0.3">
      <c r="A113" s="50">
        <v>43988</v>
      </c>
      <c r="B113" s="18">
        <f t="shared" si="134"/>
        <v>112</v>
      </c>
      <c r="C113" s="10">
        <f>EVOLUTION!C113-EVOLUTION!C112</f>
        <v>579</v>
      </c>
      <c r="D113" s="10">
        <f>EVOLUTION!D113-EVOLUTION!D112</f>
        <v>270</v>
      </c>
      <c r="E113" s="23">
        <f>EVOLUTION!E113-EVOLUTION!E112</f>
        <v>51</v>
      </c>
      <c r="F113" s="23">
        <f>EVOLUTION!F113-EVOLUTION!F112</f>
        <v>22836</v>
      </c>
      <c r="H113">
        <f t="shared" ref="H113:H119" si="248">B113</f>
        <v>112</v>
      </c>
      <c r="I113" s="51">
        <v>43988</v>
      </c>
      <c r="J113" s="290">
        <f>EVOLUTION!K113</f>
        <v>3.7829538401228315E-3</v>
      </c>
      <c r="K113" s="205">
        <f t="shared" ref="K113:K119" si="249">C113</f>
        <v>579</v>
      </c>
      <c r="L113" s="205">
        <f t="shared" ref="L113:L119" si="250">Z113-Z112</f>
        <v>31</v>
      </c>
      <c r="M113" s="290">
        <f>EVOLUTION!N113</f>
        <v>1.151233738823439E-3</v>
      </c>
      <c r="N113" s="205">
        <f t="shared" ref="N113:N119" si="251">D113</f>
        <v>270</v>
      </c>
      <c r="O113" s="288">
        <f t="shared" ref="O113:O119" si="252">AA113-AA112</f>
        <v>72</v>
      </c>
      <c r="P113" s="290">
        <f>EVOLUTION!Q113</f>
        <v>4.3709290366815224E-3</v>
      </c>
      <c r="Q113" s="205">
        <f t="shared" ref="Q113:Q119" si="253">E113</f>
        <v>51</v>
      </c>
      <c r="R113" s="289">
        <f t="shared" ref="R113:R119" si="254">AB113-AB112</f>
        <v>0</v>
      </c>
      <c r="S113" s="290">
        <f>EVOLUTION!T113</f>
        <v>1.1617188310776575E-2</v>
      </c>
      <c r="T113" s="205">
        <f t="shared" ref="T113:T119" si="255">F113</f>
        <v>22836</v>
      </c>
      <c r="U113" s="196">
        <f t="shared" ref="U113:U119" si="256">AC113-AC112</f>
        <v>717</v>
      </c>
      <c r="X113">
        <f t="shared" ref="X113:X119" si="257">B113</f>
        <v>112</v>
      </c>
      <c r="Y113" s="19">
        <v>43988</v>
      </c>
      <c r="Z113" s="265">
        <v>29142</v>
      </c>
      <c r="AA113" s="265">
        <v>33846</v>
      </c>
      <c r="AB113" s="265">
        <v>273</v>
      </c>
      <c r="AC113" s="12">
        <v>114490</v>
      </c>
    </row>
    <row r="114" spans="1:29" x14ac:dyDescent="0.3">
      <c r="A114" s="50">
        <v>43989</v>
      </c>
      <c r="B114" s="18">
        <f t="shared" si="134"/>
        <v>113</v>
      </c>
      <c r="C114" s="10">
        <f>EVOLUTION!C114-EVOLUTION!C113</f>
        <v>343</v>
      </c>
      <c r="D114" s="10">
        <f>EVOLUTION!D114-EVOLUTION!D113</f>
        <v>197</v>
      </c>
      <c r="E114" s="23">
        <f>EVOLUTION!E114-EVOLUTION!E113</f>
        <v>57</v>
      </c>
      <c r="F114" s="23">
        <f>EVOLUTION!F114-EVOLUTION!F113</f>
        <v>18905</v>
      </c>
      <c r="H114">
        <f t="shared" si="248"/>
        <v>113</v>
      </c>
      <c r="I114" s="51">
        <v>43989</v>
      </c>
      <c r="J114" s="290">
        <f>EVOLUTION!K114</f>
        <v>2.232578726063241E-3</v>
      </c>
      <c r="K114" s="205">
        <f t="shared" si="249"/>
        <v>343</v>
      </c>
      <c r="L114" s="205">
        <f t="shared" si="250"/>
        <v>13</v>
      </c>
      <c r="M114" s="290">
        <f>EVOLUTION!N114</f>
        <v>8.3900835175318672E-4</v>
      </c>
      <c r="N114" s="205">
        <f t="shared" si="251"/>
        <v>197</v>
      </c>
      <c r="O114" s="288">
        <f t="shared" si="252"/>
        <v>53</v>
      </c>
      <c r="P114" s="290">
        <f>EVOLUTION!Q114</f>
        <v>4.8638962368802796E-3</v>
      </c>
      <c r="Q114" s="205">
        <f t="shared" si="253"/>
        <v>57</v>
      </c>
      <c r="R114" s="289">
        <f t="shared" si="254"/>
        <v>0</v>
      </c>
      <c r="S114" s="290">
        <f>EVOLUTION!T114</f>
        <v>9.5069558430690999E-3</v>
      </c>
      <c r="T114" s="205">
        <f t="shared" si="255"/>
        <v>18905</v>
      </c>
      <c r="U114" s="196">
        <f t="shared" si="256"/>
        <v>384</v>
      </c>
      <c r="X114">
        <f t="shared" si="257"/>
        <v>113</v>
      </c>
      <c r="Y114" s="19">
        <v>43989</v>
      </c>
      <c r="Z114" s="265">
        <v>29155</v>
      </c>
      <c r="AA114" s="265">
        <v>33899</v>
      </c>
      <c r="AB114" s="265">
        <v>273</v>
      </c>
      <c r="AC114" s="12">
        <v>114874</v>
      </c>
    </row>
    <row r="115" spans="1:29" x14ac:dyDescent="0.3">
      <c r="A115" s="50">
        <v>43990</v>
      </c>
      <c r="B115" s="18">
        <f t="shared" si="134"/>
        <v>114</v>
      </c>
      <c r="C115" s="10">
        <f>EVOLUTION!C115-EVOLUTION!C114</f>
        <v>211</v>
      </c>
      <c r="D115" s="10">
        <f>EVOLUTION!D115-EVOLUTION!D114</f>
        <v>280</v>
      </c>
      <c r="E115" s="23">
        <f>EVOLUTION!E115-EVOLUTION!E114</f>
        <v>38</v>
      </c>
      <c r="F115" s="23">
        <f>EVOLUTION!F115-EVOLUTION!F114</f>
        <v>19044</v>
      </c>
      <c r="H115">
        <f t="shared" si="248"/>
        <v>114</v>
      </c>
      <c r="I115" s="51">
        <v>43990</v>
      </c>
      <c r="J115" s="290">
        <f>EVOLUTION!K115</f>
        <v>1.3703345304818253E-3</v>
      </c>
      <c r="K115" s="205">
        <f t="shared" si="249"/>
        <v>211</v>
      </c>
      <c r="L115" s="205">
        <f t="shared" si="250"/>
        <v>54</v>
      </c>
      <c r="M115" s="290">
        <f>EVOLUTION!N115</f>
        <v>1.1914995021234224E-3</v>
      </c>
      <c r="N115" s="205">
        <f t="shared" si="251"/>
        <v>280</v>
      </c>
      <c r="O115" s="288">
        <f t="shared" si="252"/>
        <v>65</v>
      </c>
      <c r="P115" s="290">
        <f>EVOLUTION!Q115</f>
        <v>3.2269021739130435E-3</v>
      </c>
      <c r="Q115" s="205">
        <f t="shared" si="253"/>
        <v>38</v>
      </c>
      <c r="R115" s="289">
        <f t="shared" si="254"/>
        <v>0</v>
      </c>
      <c r="S115" s="290">
        <f>EVOLUTION!T115</f>
        <v>9.486666909097068E-3</v>
      </c>
      <c r="T115" s="205">
        <f t="shared" si="255"/>
        <v>19044</v>
      </c>
      <c r="U115" s="196">
        <f t="shared" si="256"/>
        <v>598</v>
      </c>
      <c r="X115">
        <f t="shared" si="257"/>
        <v>114</v>
      </c>
      <c r="Y115" s="19">
        <v>43990</v>
      </c>
      <c r="Z115" s="265">
        <v>29209</v>
      </c>
      <c r="AA115" s="265">
        <v>33964</v>
      </c>
      <c r="AB115" s="265">
        <v>273</v>
      </c>
      <c r="AC115" s="12">
        <v>115472</v>
      </c>
    </row>
    <row r="116" spans="1:29" x14ac:dyDescent="0.3">
      <c r="A116" s="50">
        <v>43991</v>
      </c>
      <c r="B116" s="18">
        <f t="shared" si="134"/>
        <v>115</v>
      </c>
      <c r="C116" s="10">
        <f>EVOLUTION!C116-EVOLUTION!C115</f>
        <v>403</v>
      </c>
      <c r="D116" s="10">
        <f>EVOLUTION!D116-EVOLUTION!D115</f>
        <v>283</v>
      </c>
      <c r="E116" s="23">
        <f>EVOLUTION!E116-EVOLUTION!E115</f>
        <v>38</v>
      </c>
      <c r="F116" s="23">
        <f>EVOLUTION!F116-EVOLUTION!F115</f>
        <v>19056</v>
      </c>
      <c r="H116">
        <f t="shared" si="248"/>
        <v>115</v>
      </c>
      <c r="I116" s="51">
        <v>43991</v>
      </c>
      <c r="J116" s="290">
        <f>EVOLUTION!K116</f>
        <v>2.6136923755415466E-3</v>
      </c>
      <c r="K116" s="205">
        <f t="shared" si="249"/>
        <v>403</v>
      </c>
      <c r="L116" s="205">
        <f t="shared" si="250"/>
        <v>87</v>
      </c>
      <c r="M116" s="290">
        <f>EVOLUTION!N116</f>
        <v>1.2028323940189902E-3</v>
      </c>
      <c r="N116" s="205">
        <f t="shared" si="251"/>
        <v>283</v>
      </c>
      <c r="O116" s="288">
        <f t="shared" si="252"/>
        <v>79</v>
      </c>
      <c r="P116" s="290">
        <f>EVOLUTION!Q116</f>
        <v>3.2165227695953951E-3</v>
      </c>
      <c r="Q116" s="205">
        <f t="shared" si="253"/>
        <v>38</v>
      </c>
      <c r="R116" s="289">
        <f t="shared" si="254"/>
        <v>1</v>
      </c>
      <c r="S116" s="290">
        <f>EVOLUTION!T116</f>
        <v>9.4034373669191068E-3</v>
      </c>
      <c r="T116" s="205">
        <f t="shared" si="255"/>
        <v>19056</v>
      </c>
      <c r="U116" s="196">
        <f t="shared" si="256"/>
        <v>1104</v>
      </c>
      <c r="X116">
        <f t="shared" si="257"/>
        <v>115</v>
      </c>
      <c r="Y116" s="19">
        <v>43991</v>
      </c>
      <c r="Z116" s="265">
        <v>29296</v>
      </c>
      <c r="AA116" s="265">
        <v>34043</v>
      </c>
      <c r="AB116" s="265">
        <v>274</v>
      </c>
      <c r="AC116" s="12">
        <v>116576</v>
      </c>
    </row>
    <row r="117" spans="1:29" x14ac:dyDescent="0.3">
      <c r="A117" s="50">
        <v>43992</v>
      </c>
      <c r="B117" s="18">
        <f t="shared" si="134"/>
        <v>116</v>
      </c>
      <c r="C117" s="10">
        <f>EVOLUTION!C117-EVOLUTION!C116</f>
        <v>545</v>
      </c>
      <c r="D117" s="10">
        <f>EVOLUTION!D117-EVOLUTION!D116</f>
        <v>202</v>
      </c>
      <c r="E117" s="23">
        <f>EVOLUTION!E117-EVOLUTION!E116</f>
        <v>50</v>
      </c>
      <c r="F117" s="23">
        <f>EVOLUTION!F117-EVOLUTION!F116</f>
        <v>20852</v>
      </c>
      <c r="H117">
        <f t="shared" si="248"/>
        <v>116</v>
      </c>
      <c r="I117" s="51">
        <v>43992</v>
      </c>
      <c r="J117" s="290">
        <f>EVOLUTION!K117</f>
        <v>3.5254316227982226E-3</v>
      </c>
      <c r="K117" s="205">
        <f t="shared" si="249"/>
        <v>545</v>
      </c>
      <c r="L117" s="205">
        <f t="shared" si="250"/>
        <v>23</v>
      </c>
      <c r="M117" s="290">
        <f>EVOLUTION!N117</f>
        <v>8.5752734960371194E-4</v>
      </c>
      <c r="N117" s="205">
        <f t="shared" si="251"/>
        <v>202</v>
      </c>
      <c r="O117" s="288">
        <f t="shared" si="252"/>
        <v>71</v>
      </c>
      <c r="P117" s="290">
        <f>EVOLUTION!Q117</f>
        <v>4.2186972662841713E-3</v>
      </c>
      <c r="Q117" s="205">
        <f t="shared" si="253"/>
        <v>50</v>
      </c>
      <c r="R117" s="289">
        <f t="shared" si="254"/>
        <v>2</v>
      </c>
      <c r="S117" s="290">
        <f>EVOLUTION!T117</f>
        <v>1.019384038221524E-2</v>
      </c>
      <c r="T117" s="205">
        <f t="shared" si="255"/>
        <v>20852</v>
      </c>
      <c r="U117" s="196">
        <f t="shared" si="256"/>
        <v>998</v>
      </c>
      <c r="X117">
        <f t="shared" si="257"/>
        <v>116</v>
      </c>
      <c r="Y117" s="19">
        <v>43992</v>
      </c>
      <c r="Z117" s="265">
        <v>29319</v>
      </c>
      <c r="AA117" s="265">
        <v>34114</v>
      </c>
      <c r="AB117" s="265">
        <v>276</v>
      </c>
      <c r="AC117" s="12">
        <v>117574</v>
      </c>
    </row>
    <row r="118" spans="1:29" x14ac:dyDescent="0.3">
      <c r="A118" s="50">
        <v>43993</v>
      </c>
      <c r="B118" s="18">
        <f t="shared" si="134"/>
        <v>117</v>
      </c>
      <c r="C118" s="10">
        <f>EVOLUTION!C118-EVOLUTION!C117</f>
        <v>425</v>
      </c>
      <c r="D118" s="10">
        <f>EVOLUTION!D118-EVOLUTION!D117</f>
        <v>379</v>
      </c>
      <c r="E118" s="23">
        <f>EVOLUTION!E118-EVOLUTION!E117</f>
        <v>45</v>
      </c>
      <c r="F118" s="23">
        <f>EVOLUTION!F118-EVOLUTION!F117</f>
        <v>23300</v>
      </c>
      <c r="H118">
        <f t="shared" si="248"/>
        <v>117</v>
      </c>
      <c r="I118" s="51">
        <v>43993</v>
      </c>
      <c r="J118" s="290">
        <f>EVOLUTION!K118</f>
        <v>2.7395317656765676E-3</v>
      </c>
      <c r="K118" s="205">
        <f t="shared" si="249"/>
        <v>425</v>
      </c>
      <c r="L118" s="205">
        <f t="shared" si="250"/>
        <v>27</v>
      </c>
      <c r="M118" s="290">
        <f>EVOLUTION!N118</f>
        <v>1.6075465615893927E-3</v>
      </c>
      <c r="N118" s="205">
        <f t="shared" si="251"/>
        <v>379</v>
      </c>
      <c r="O118" s="288">
        <f t="shared" si="252"/>
        <v>53</v>
      </c>
      <c r="P118" s="290">
        <f>EVOLUTION!Q118</f>
        <v>3.7808771635019322E-3</v>
      </c>
      <c r="Q118" s="205">
        <f t="shared" si="253"/>
        <v>45</v>
      </c>
      <c r="R118" s="289">
        <f t="shared" si="254"/>
        <v>0</v>
      </c>
      <c r="S118" s="290">
        <f>EVOLUTION!T118</f>
        <v>1.127564301411004E-2</v>
      </c>
      <c r="T118" s="205">
        <f t="shared" si="255"/>
        <v>23300</v>
      </c>
      <c r="U118" s="196">
        <f t="shared" si="256"/>
        <v>916</v>
      </c>
      <c r="X118">
        <f t="shared" si="257"/>
        <v>117</v>
      </c>
      <c r="Y118" s="19">
        <v>43993</v>
      </c>
      <c r="Z118" s="265">
        <v>29346</v>
      </c>
      <c r="AA118" s="265">
        <v>34167</v>
      </c>
      <c r="AB118" s="265">
        <v>276</v>
      </c>
      <c r="AC118" s="12">
        <v>118490</v>
      </c>
    </row>
    <row r="119" spans="1:29" x14ac:dyDescent="0.3">
      <c r="A119" s="50">
        <v>43994</v>
      </c>
      <c r="B119" s="18">
        <f t="shared" si="134"/>
        <v>118</v>
      </c>
      <c r="C119" s="10">
        <f>EVOLUTION!C119-EVOLUTION!C118</f>
        <v>726</v>
      </c>
      <c r="D119" s="10">
        <f>EVOLUTION!D119-EVOLUTION!D118</f>
        <v>163</v>
      </c>
      <c r="E119" s="23">
        <f>EVOLUTION!E119-EVOLUTION!E118</f>
        <v>56</v>
      </c>
      <c r="F119" s="23">
        <f>EVOLUTION!F119-EVOLUTION!F118</f>
        <v>27221</v>
      </c>
      <c r="H119">
        <f t="shared" si="248"/>
        <v>118</v>
      </c>
      <c r="I119" s="51">
        <v>43994</v>
      </c>
      <c r="J119" s="290">
        <f>EVOLUTION!K119</f>
        <v>4.6669795128599072E-3</v>
      </c>
      <c r="K119" s="205">
        <f t="shared" si="249"/>
        <v>726</v>
      </c>
      <c r="L119" s="205">
        <f t="shared" si="250"/>
        <v>28</v>
      </c>
      <c r="M119" s="290">
        <f>EVOLUTION!N119</f>
        <v>6.9026263858187019E-4</v>
      </c>
      <c r="N119" s="205">
        <f t="shared" si="251"/>
        <v>163</v>
      </c>
      <c r="O119" s="288">
        <f t="shared" si="252"/>
        <v>56</v>
      </c>
      <c r="P119" s="290">
        <f>EVOLUTION!Q119</f>
        <v>4.6873692140286267E-3</v>
      </c>
      <c r="Q119" s="205">
        <f t="shared" si="253"/>
        <v>56</v>
      </c>
      <c r="R119" s="289">
        <f t="shared" si="254"/>
        <v>1</v>
      </c>
      <c r="S119" s="290">
        <f>EVOLUTION!T119</f>
        <v>1.3026265480085428E-2</v>
      </c>
      <c r="T119" s="205">
        <f t="shared" si="255"/>
        <v>27221</v>
      </c>
      <c r="U119" s="196">
        <f t="shared" si="256"/>
        <v>800</v>
      </c>
      <c r="X119">
        <f t="shared" si="257"/>
        <v>118</v>
      </c>
      <c r="Y119" s="19">
        <v>43994</v>
      </c>
      <c r="Z119" s="265">
        <v>29374</v>
      </c>
      <c r="AA119" s="265">
        <v>34223</v>
      </c>
      <c r="AB119" s="265">
        <v>277</v>
      </c>
      <c r="AC119" s="12">
        <v>119290</v>
      </c>
    </row>
    <row r="120" spans="1:29" x14ac:dyDescent="0.3">
      <c r="A120" s="50">
        <v>43995</v>
      </c>
      <c r="B120" s="18">
        <f t="shared" si="134"/>
        <v>119</v>
      </c>
      <c r="C120" s="10">
        <f>EVOLUTION!C120-EVOLUTION!C119</f>
        <v>526</v>
      </c>
      <c r="D120" s="10">
        <f>EVOLUTION!D120-EVOLUTION!D119</f>
        <v>346</v>
      </c>
      <c r="E120" s="23">
        <f>EVOLUTION!E120-EVOLUTION!E119</f>
        <v>48</v>
      </c>
      <c r="F120" s="23">
        <f>EVOLUTION!F120-EVOLUTION!F119</f>
        <v>25302</v>
      </c>
      <c r="H120">
        <f t="shared" ref="H120" si="258">B120</f>
        <v>119</v>
      </c>
      <c r="I120" s="51">
        <v>43995</v>
      </c>
      <c r="J120" s="290">
        <f>EVOLUTION!K120</f>
        <v>3.3656030252036317E-3</v>
      </c>
      <c r="K120" s="205">
        <f t="shared" ref="K120" si="259">C120</f>
        <v>526</v>
      </c>
      <c r="L120" s="205">
        <f t="shared" ref="L120" si="260">Z120-Z119</f>
        <v>24</v>
      </c>
      <c r="M120" s="290">
        <f>EVOLUTION!N120</f>
        <v>1.4642093904064662E-3</v>
      </c>
      <c r="N120" s="205">
        <f t="shared" ref="N120" si="261">D120</f>
        <v>346</v>
      </c>
      <c r="O120" s="288">
        <f t="shared" ref="O120" si="262">AA120-AA119</f>
        <v>78</v>
      </c>
      <c r="P120" s="290">
        <f>EVOLUTION!Q120</f>
        <v>3.9990002499375159E-3</v>
      </c>
      <c r="Q120" s="205">
        <f t="shared" ref="Q120" si="263">E120</f>
        <v>48</v>
      </c>
      <c r="R120" s="289">
        <f t="shared" ref="R120" si="264">AB120-AB119</f>
        <v>0</v>
      </c>
      <c r="S120" s="290">
        <f>EVOLUTION!T120</f>
        <v>1.1952258987341055E-2</v>
      </c>
      <c r="T120" s="205">
        <f t="shared" ref="T120" si="265">F120</f>
        <v>25302</v>
      </c>
      <c r="U120" s="196">
        <f t="shared" ref="U120" si="266">AC120-AC119</f>
        <v>714</v>
      </c>
      <c r="X120">
        <f t="shared" ref="X120" si="267">B120</f>
        <v>119</v>
      </c>
      <c r="Y120" s="19">
        <v>43995</v>
      </c>
      <c r="Z120" s="265">
        <v>29398</v>
      </c>
      <c r="AA120" s="265">
        <v>34301</v>
      </c>
      <c r="AB120" s="265">
        <v>277</v>
      </c>
      <c r="AC120" s="12">
        <v>120004</v>
      </c>
    </row>
    <row r="121" spans="1:29" x14ac:dyDescent="0.3">
      <c r="A121" s="50">
        <v>43996</v>
      </c>
      <c r="B121" s="18">
        <f t="shared" si="134"/>
        <v>120</v>
      </c>
      <c r="C121" s="10">
        <f>EVOLUTION!C121-EVOLUTION!C120</f>
        <v>407</v>
      </c>
      <c r="D121" s="10">
        <f>EVOLUTION!D121-EVOLUTION!D120</f>
        <v>338</v>
      </c>
      <c r="E121" s="23">
        <f>EVOLUTION!E121-EVOLUTION!E120</f>
        <v>34</v>
      </c>
      <c r="F121" s="23">
        <f>EVOLUTION!F121-EVOLUTION!F120</f>
        <v>20789</v>
      </c>
      <c r="H121">
        <f t="shared" ref="H121" si="268">B121</f>
        <v>120</v>
      </c>
      <c r="I121" s="51">
        <v>43996</v>
      </c>
      <c r="J121" s="290">
        <f>EVOLUTION!K121</f>
        <v>2.5954480814728369E-3</v>
      </c>
      <c r="K121" s="205">
        <f t="shared" ref="K121" si="269">C121</f>
        <v>407</v>
      </c>
      <c r="L121" s="205">
        <f t="shared" ref="L121" si="270">Z121-Z120</f>
        <v>9</v>
      </c>
      <c r="M121" s="290">
        <f>EVOLUTION!N121</f>
        <v>1.4282635611089748E-3</v>
      </c>
      <c r="N121" s="205">
        <f t="shared" ref="N121" si="271">D121</f>
        <v>338</v>
      </c>
      <c r="O121" s="288">
        <f t="shared" ref="O121" si="272">AA121-AA120</f>
        <v>44</v>
      </c>
      <c r="P121" s="290">
        <f>EVOLUTION!Q121</f>
        <v>2.8213426271678698E-3</v>
      </c>
      <c r="Q121" s="205">
        <f t="shared" ref="Q121" si="273">E121</f>
        <v>34</v>
      </c>
      <c r="R121" s="289">
        <f t="shared" ref="R121" si="274">AB121-AB120</f>
        <v>0</v>
      </c>
      <c r="S121" s="290">
        <f>EVOLUTION!T121</f>
        <v>9.7044006602484151E-3</v>
      </c>
      <c r="T121" s="205">
        <f t="shared" ref="T121" si="275">F121</f>
        <v>20789</v>
      </c>
      <c r="U121" s="196">
        <f t="shared" ref="U121" si="276">AC121-AC120</f>
        <v>336</v>
      </c>
      <c r="X121">
        <f t="shared" ref="X121" si="277">B121</f>
        <v>120</v>
      </c>
      <c r="Y121" s="19">
        <v>43996</v>
      </c>
      <c r="Z121" s="265">
        <v>29407</v>
      </c>
      <c r="AA121" s="265">
        <v>34345</v>
      </c>
      <c r="AB121" s="265">
        <v>277</v>
      </c>
      <c r="AC121" s="12">
        <v>120340</v>
      </c>
    </row>
    <row r="122" spans="1:29" x14ac:dyDescent="0.3">
      <c r="A122" s="50">
        <v>43997</v>
      </c>
      <c r="B122" s="18">
        <f t="shared" si="134"/>
        <v>121</v>
      </c>
      <c r="C122" s="10">
        <f>EVOLUTION!C122-EVOLUTION!C121</f>
        <v>152</v>
      </c>
      <c r="D122" s="10">
        <f>EVOLUTION!D122-EVOLUTION!D121</f>
        <v>-98</v>
      </c>
      <c r="E122" s="23">
        <f>EVOLUTION!E122-EVOLUTION!E121</f>
        <v>36</v>
      </c>
      <c r="F122" s="23">
        <f>EVOLUTION!F122-EVOLUTION!F121</f>
        <v>20879</v>
      </c>
      <c r="H122">
        <f t="shared" ref="H122" si="278">B122</f>
        <v>121</v>
      </c>
      <c r="I122" s="51">
        <v>43997</v>
      </c>
      <c r="J122" s="290">
        <f>EVOLUTION!K122</f>
        <v>9.6679811728787683E-4</v>
      </c>
      <c r="K122" s="205">
        <f t="shared" ref="K122" si="279">C122</f>
        <v>152</v>
      </c>
      <c r="L122" s="205">
        <f t="shared" ref="L122" si="280">Z122-Z121</f>
        <v>29</v>
      </c>
      <c r="M122" s="290">
        <f>EVOLUTION!N122</f>
        <v>-4.1352130267649555E-4</v>
      </c>
      <c r="N122" s="205">
        <f t="shared" ref="N122" si="281">D122</f>
        <v>-98</v>
      </c>
      <c r="O122" s="288">
        <f t="shared" ref="O122" si="282">AA122-AA121</f>
        <v>26</v>
      </c>
      <c r="P122" s="290">
        <f>EVOLUTION!Q122</f>
        <v>2.9788994621431529E-3</v>
      </c>
      <c r="Q122" s="205">
        <f t="shared" ref="Q122" si="283">E122</f>
        <v>36</v>
      </c>
      <c r="R122" s="289">
        <f t="shared" ref="R122" si="284">AB122-AB121</f>
        <v>0</v>
      </c>
      <c r="S122" s="290">
        <f>EVOLUTION!T122</f>
        <v>9.6527390265338207E-3</v>
      </c>
      <c r="T122" s="205">
        <f t="shared" ref="T122" si="285">F122</f>
        <v>20879</v>
      </c>
      <c r="U122" s="196">
        <f>AC122-AC121</f>
        <v>432</v>
      </c>
      <c r="X122">
        <f t="shared" ref="X122" si="286">B122</f>
        <v>121</v>
      </c>
      <c r="Y122" s="19">
        <v>43997</v>
      </c>
      <c r="Z122" s="265">
        <v>29436</v>
      </c>
      <c r="AA122" s="265">
        <v>34371</v>
      </c>
      <c r="AB122" s="265">
        <v>277</v>
      </c>
      <c r="AC122" s="12">
        <v>120772</v>
      </c>
    </row>
    <row r="123" spans="1:29" x14ac:dyDescent="0.3">
      <c r="A123" s="50">
        <v>43998</v>
      </c>
      <c r="B123" s="18">
        <f t="shared" si="134"/>
        <v>122</v>
      </c>
      <c r="C123" s="10">
        <f>EVOLUTION!C123-EVOLUTION!C122</f>
        <v>344</v>
      </c>
      <c r="D123" s="10">
        <f>EVOLUTION!D123-EVOLUTION!D122</f>
        <v>210</v>
      </c>
      <c r="E123" s="23">
        <f>EVOLUTION!E123-EVOLUTION!E122</f>
        <v>34</v>
      </c>
      <c r="F123" s="23">
        <f>EVOLUTION!F123-EVOLUTION!F122</f>
        <v>25607</v>
      </c>
      <c r="H123">
        <f t="shared" ref="H123" si="287">B123</f>
        <v>122</v>
      </c>
      <c r="I123" s="51">
        <v>43998</v>
      </c>
      <c r="J123" s="290">
        <f>EVOLUTION!K123</f>
        <v>2.1859034644028164E-3</v>
      </c>
      <c r="K123" s="205">
        <f t="shared" ref="K123" si="288">C123</f>
        <v>344</v>
      </c>
      <c r="L123" s="205">
        <f t="shared" ref="L123" si="289">Z123-Z122</f>
        <v>111</v>
      </c>
      <c r="M123" s="290">
        <f>EVOLUTION!N123</f>
        <v>8.864836570405798E-4</v>
      </c>
      <c r="N123" s="205">
        <f t="shared" ref="N123" si="290">D123</f>
        <v>210</v>
      </c>
      <c r="O123" s="288">
        <f t="shared" ref="O123" si="291">AA123-AA122</f>
        <v>34</v>
      </c>
      <c r="P123" s="290">
        <f>EVOLUTION!Q123</f>
        <v>2.8050490883590462E-3</v>
      </c>
      <c r="Q123" s="205">
        <f t="shared" ref="Q123" si="292">E123</f>
        <v>34</v>
      </c>
      <c r="R123" s="289">
        <f t="shared" ref="R123" si="293">AB123-AB122</f>
        <v>1</v>
      </c>
      <c r="S123" s="290">
        <f>EVOLUTION!T123</f>
        <v>1.172539667712506E-2</v>
      </c>
      <c r="T123" s="205">
        <f t="shared" ref="T123" si="294">F123</f>
        <v>25607</v>
      </c>
      <c r="U123" s="196">
        <f t="shared" ref="U123" si="295">AC123-AC122</f>
        <v>858</v>
      </c>
      <c r="X123">
        <f t="shared" ref="X123" si="296">B123</f>
        <v>122</v>
      </c>
      <c r="Y123" s="19">
        <v>43998</v>
      </c>
      <c r="Z123" s="265">
        <v>29547</v>
      </c>
      <c r="AA123" s="265">
        <v>34405</v>
      </c>
      <c r="AB123" s="265">
        <v>278</v>
      </c>
      <c r="AC123" s="12">
        <v>121630</v>
      </c>
    </row>
    <row r="124" spans="1:29" x14ac:dyDescent="0.3">
      <c r="A124" s="50">
        <v>43999</v>
      </c>
      <c r="B124" s="18">
        <f t="shared" si="134"/>
        <v>123</v>
      </c>
      <c r="C124" s="10">
        <f>EVOLUTION!C124-EVOLUTION!C123</f>
        <v>458</v>
      </c>
      <c r="D124" s="10">
        <f>EVOLUTION!D124-EVOLUTION!D123</f>
        <v>328</v>
      </c>
      <c r="E124" s="23">
        <f>EVOLUTION!E124-EVOLUTION!E123</f>
        <v>43</v>
      </c>
      <c r="F124" s="23">
        <f>EVOLUTION!F124-EVOLUTION!F123</f>
        <v>26228</v>
      </c>
      <c r="H124">
        <f t="shared" ref="H124:H128" si="297">B124</f>
        <v>123</v>
      </c>
      <c r="I124" s="51">
        <v>43999</v>
      </c>
      <c r="J124" s="290">
        <f>EVOLUTION!K124</f>
        <v>2.9039539425296103E-3</v>
      </c>
      <c r="K124" s="205">
        <f t="shared" ref="K124:K128" si="298">C124</f>
        <v>458</v>
      </c>
      <c r="L124" s="205">
        <f t="shared" ref="L124:L128" si="299">Z124-Z123</f>
        <v>28</v>
      </c>
      <c r="M124" s="290">
        <f>EVOLUTION!N124</f>
        <v>1.3833767044424106E-3</v>
      </c>
      <c r="N124" s="205">
        <f t="shared" ref="N124:N128" si="300">D124</f>
        <v>328</v>
      </c>
      <c r="O124" s="288">
        <f t="shared" ref="O124:O128" si="301">AA124-AA123</f>
        <v>43</v>
      </c>
      <c r="P124" s="290">
        <f>EVOLUTION!Q124</f>
        <v>3.5376388317564789E-3</v>
      </c>
      <c r="Q124" s="205">
        <f t="shared" ref="Q124:Q128" si="302">E124</f>
        <v>43</v>
      </c>
      <c r="R124" s="289">
        <f t="shared" ref="R124:R128" si="303">AB124-AB123</f>
        <v>1</v>
      </c>
      <c r="S124" s="290">
        <f>EVOLUTION!T124</f>
        <v>1.1870564322500259E-2</v>
      </c>
      <c r="T124" s="205">
        <f t="shared" ref="T124:T128" si="304">F124</f>
        <v>26228</v>
      </c>
      <c r="U124" s="196">
        <f t="shared" ref="U124:U128" si="305">AC124-AC123</f>
        <v>819</v>
      </c>
      <c r="X124">
        <f t="shared" ref="X124:X128" si="306">B124</f>
        <v>123</v>
      </c>
      <c r="Y124" s="19">
        <v>43999</v>
      </c>
      <c r="Z124" s="265">
        <v>29575</v>
      </c>
      <c r="AA124" s="265">
        <v>34448</v>
      </c>
      <c r="AB124" s="265">
        <v>279</v>
      </c>
      <c r="AC124" s="12">
        <v>122449</v>
      </c>
    </row>
    <row r="125" spans="1:29" x14ac:dyDescent="0.3">
      <c r="A125" s="50">
        <v>44000</v>
      </c>
      <c r="B125" s="18">
        <f t="shared" si="134"/>
        <v>124</v>
      </c>
      <c r="C125" s="10">
        <f>EVOLUTION!C125-EVOLUTION!C124</f>
        <v>467</v>
      </c>
      <c r="D125" s="10">
        <f>EVOLUTION!D125-EVOLUTION!D124</f>
        <v>331</v>
      </c>
      <c r="E125" s="23">
        <f>EVOLUTION!E125-EVOLUTION!E124</f>
        <v>59</v>
      </c>
      <c r="F125" s="23">
        <f>EVOLUTION!F125-EVOLUTION!F124</f>
        <v>27924</v>
      </c>
      <c r="H125">
        <f t="shared" si="297"/>
        <v>124</v>
      </c>
      <c r="I125" s="51">
        <v>44000</v>
      </c>
      <c r="J125" s="290">
        <f>EVOLUTION!K125</f>
        <v>2.9524447760061706E-3</v>
      </c>
      <c r="K125" s="205">
        <f t="shared" si="298"/>
        <v>467</v>
      </c>
      <c r="L125" s="205">
        <f t="shared" si="299"/>
        <v>28</v>
      </c>
      <c r="M125" s="290">
        <f>EVOLUTION!N125</f>
        <v>1.39410097334361E-3</v>
      </c>
      <c r="N125" s="205">
        <f t="shared" si="300"/>
        <v>331</v>
      </c>
      <c r="O125" s="288">
        <f t="shared" si="301"/>
        <v>5</v>
      </c>
      <c r="P125" s="290">
        <f>EVOLUTION!Q125</f>
        <v>4.8368585013936708E-3</v>
      </c>
      <c r="Q125" s="205">
        <f t="shared" si="302"/>
        <v>59</v>
      </c>
      <c r="R125" s="289">
        <f t="shared" si="303"/>
        <v>1</v>
      </c>
      <c r="S125" s="290">
        <f>EVOLUTION!T125</f>
        <v>1.2489897022310863E-2</v>
      </c>
      <c r="T125" s="205">
        <f t="shared" si="304"/>
        <v>27924</v>
      </c>
      <c r="U125" s="196">
        <f t="shared" si="305"/>
        <v>756</v>
      </c>
      <c r="X125">
        <f t="shared" si="306"/>
        <v>124</v>
      </c>
      <c r="Y125" s="19">
        <v>44000</v>
      </c>
      <c r="Z125" s="265">
        <v>29603</v>
      </c>
      <c r="AA125" s="265">
        <v>34453</v>
      </c>
      <c r="AB125" s="265">
        <v>280</v>
      </c>
      <c r="AC125" s="12">
        <v>123205</v>
      </c>
    </row>
    <row r="126" spans="1:29" x14ac:dyDescent="0.3">
      <c r="A126" s="50">
        <v>44001</v>
      </c>
      <c r="B126" s="18">
        <f t="shared" si="134"/>
        <v>125</v>
      </c>
      <c r="C126" s="10">
        <f>EVOLUTION!C126-EVOLUTION!C125</f>
        <v>811</v>
      </c>
      <c r="D126" s="10">
        <f>EVOLUTION!D126-EVOLUTION!D125</f>
        <v>251</v>
      </c>
      <c r="E126" s="23">
        <f>EVOLUTION!E126-EVOLUTION!E125</f>
        <v>49</v>
      </c>
      <c r="F126" s="23">
        <f>EVOLUTION!F126-EVOLUTION!F125</f>
        <v>33539</v>
      </c>
      <c r="H126">
        <f t="shared" si="297"/>
        <v>125</v>
      </c>
      <c r="I126" s="51">
        <v>44001</v>
      </c>
      <c r="J126" s="290">
        <f>EVOLUTION!K126</f>
        <v>5.1121715067353329E-3</v>
      </c>
      <c r="K126" s="205">
        <f t="shared" si="298"/>
        <v>811</v>
      </c>
      <c r="L126" s="205">
        <f t="shared" si="299"/>
        <v>14</v>
      </c>
      <c r="M126" s="290">
        <f>EVOLUTION!N126</f>
        <v>1.0556864064602961E-3</v>
      </c>
      <c r="N126" s="205">
        <f t="shared" si="300"/>
        <v>251</v>
      </c>
      <c r="O126" s="288">
        <f t="shared" si="301"/>
        <v>47</v>
      </c>
      <c r="P126" s="290">
        <f>EVOLUTION!Q126</f>
        <v>3.9977155910908054E-3</v>
      </c>
      <c r="Q126" s="205">
        <f t="shared" si="302"/>
        <v>49</v>
      </c>
      <c r="R126" s="289">
        <f t="shared" si="303"/>
        <v>0</v>
      </c>
      <c r="S126" s="290">
        <f>EVOLUTION!T126</f>
        <v>1.4816329902445208E-2</v>
      </c>
      <c r="T126" s="205">
        <f t="shared" si="304"/>
        <v>33539</v>
      </c>
      <c r="U126" s="196">
        <f t="shared" si="305"/>
        <v>729</v>
      </c>
      <c r="X126">
        <f t="shared" si="306"/>
        <v>125</v>
      </c>
      <c r="Y126" s="19">
        <v>44001</v>
      </c>
      <c r="Z126" s="265">
        <v>29617</v>
      </c>
      <c r="AA126" s="265">
        <v>34500</v>
      </c>
      <c r="AB126" s="265">
        <v>280</v>
      </c>
      <c r="AC126" s="12">
        <v>123934</v>
      </c>
    </row>
    <row r="127" spans="1:29" x14ac:dyDescent="0.3">
      <c r="A127" s="50">
        <v>44002</v>
      </c>
      <c r="B127" s="18">
        <f t="shared" si="134"/>
        <v>126</v>
      </c>
      <c r="C127" s="10">
        <f>EVOLUTION!C127-EVOLUTION!C126</f>
        <v>641</v>
      </c>
      <c r="D127" s="10">
        <f>EVOLUTION!D127-EVOLUTION!D126</f>
        <v>264</v>
      </c>
      <c r="E127" s="23">
        <f>EVOLUTION!E127-EVOLUTION!E126</f>
        <v>67</v>
      </c>
      <c r="F127" s="23">
        <f>EVOLUTION!F127-EVOLUTION!F126</f>
        <v>33388</v>
      </c>
      <c r="H127">
        <f t="shared" si="297"/>
        <v>126</v>
      </c>
      <c r="I127" s="51">
        <v>44002</v>
      </c>
      <c r="J127" s="290">
        <f>EVOLUTION!K127</f>
        <v>4.0200185635802625E-3</v>
      </c>
      <c r="K127" s="205">
        <f t="shared" si="298"/>
        <v>641</v>
      </c>
      <c r="L127" s="205">
        <f t="shared" si="299"/>
        <v>16</v>
      </c>
      <c r="M127" s="290">
        <f>EVOLUTION!N127</f>
        <v>1.1091924322825415E-3</v>
      </c>
      <c r="N127" s="205">
        <f t="shared" si="300"/>
        <v>264</v>
      </c>
      <c r="O127" s="288">
        <f t="shared" si="301"/>
        <v>49</v>
      </c>
      <c r="P127" s="290">
        <f>EVOLUTION!Q127</f>
        <v>5.444498618560052E-3</v>
      </c>
      <c r="Q127" s="205">
        <f t="shared" si="302"/>
        <v>67</v>
      </c>
      <c r="R127" s="289">
        <f t="shared" si="303"/>
        <v>0</v>
      </c>
      <c r="S127" s="290">
        <f>EVOLUTION!T127</f>
        <v>1.4534278836317414E-2</v>
      </c>
      <c r="T127" s="205">
        <f t="shared" si="304"/>
        <v>33388</v>
      </c>
      <c r="U127" s="196">
        <f t="shared" si="305"/>
        <v>582</v>
      </c>
      <c r="X127">
        <f t="shared" si="306"/>
        <v>126</v>
      </c>
      <c r="Y127" s="19">
        <v>44002</v>
      </c>
      <c r="Z127" s="265">
        <v>29633</v>
      </c>
      <c r="AA127" s="265">
        <v>34549</v>
      </c>
      <c r="AB127" s="265">
        <v>280</v>
      </c>
      <c r="AC127" s="12">
        <v>124516</v>
      </c>
    </row>
    <row r="128" spans="1:29" x14ac:dyDescent="0.3">
      <c r="A128" s="50">
        <v>44003</v>
      </c>
      <c r="B128" s="18">
        <f t="shared" si="134"/>
        <v>127</v>
      </c>
      <c r="C128" s="10">
        <f>EVOLUTION!C128-EVOLUTION!C127</f>
        <v>284</v>
      </c>
      <c r="D128" s="10">
        <f>EVOLUTION!D128-EVOLUTION!D127</f>
        <v>611</v>
      </c>
      <c r="E128" s="23">
        <f>EVOLUTION!E128-EVOLUTION!E127</f>
        <v>48</v>
      </c>
      <c r="F128" s="23">
        <f>EVOLUTION!F128-EVOLUTION!F127</f>
        <v>26079</v>
      </c>
      <c r="H128">
        <f t="shared" si="297"/>
        <v>127</v>
      </c>
      <c r="I128" s="51">
        <v>44003</v>
      </c>
      <c r="J128" s="290">
        <f>EVOLUTION!K128</f>
        <v>1.7739688805881581E-3</v>
      </c>
      <c r="K128" s="205">
        <f t="shared" si="298"/>
        <v>284</v>
      </c>
      <c r="L128" s="205">
        <f t="shared" si="299"/>
        <v>7</v>
      </c>
      <c r="M128" s="290">
        <f>EVOLUTION!N128</f>
        <v>2.5642639806945757E-3</v>
      </c>
      <c r="N128" s="205">
        <f t="shared" si="300"/>
        <v>611</v>
      </c>
      <c r="O128" s="288">
        <f t="shared" si="301"/>
        <v>24</v>
      </c>
      <c r="P128" s="290">
        <f>EVOLUTION!Q128</f>
        <v>3.8794148549260487E-3</v>
      </c>
      <c r="Q128" s="205">
        <f t="shared" si="302"/>
        <v>48</v>
      </c>
      <c r="R128" s="289">
        <f t="shared" si="303"/>
        <v>0</v>
      </c>
      <c r="S128" s="290">
        <f>EVOLUTION!T128</f>
        <v>1.1189927992111827E-2</v>
      </c>
      <c r="T128" s="205">
        <f t="shared" si="304"/>
        <v>26079</v>
      </c>
      <c r="U128" s="196">
        <f t="shared" si="305"/>
        <v>270</v>
      </c>
      <c r="X128">
        <f t="shared" si="306"/>
        <v>127</v>
      </c>
      <c r="Y128" s="19">
        <v>44003</v>
      </c>
      <c r="Z128" s="265">
        <v>29640</v>
      </c>
      <c r="AA128" s="265">
        <v>34573</v>
      </c>
      <c r="AB128" s="265">
        <v>280</v>
      </c>
      <c r="AC128" s="12">
        <v>124786</v>
      </c>
    </row>
    <row r="129" spans="1:29" x14ac:dyDescent="0.3">
      <c r="A129" s="50">
        <v>44004</v>
      </c>
      <c r="B129" s="18">
        <f t="shared" si="134"/>
        <v>128</v>
      </c>
      <c r="C129" s="10">
        <f>EVOLUTION!C129-EVOLUTION!C128</f>
        <v>373</v>
      </c>
      <c r="D129" s="10">
        <f>EVOLUTION!D129-EVOLUTION!D128</f>
        <v>221</v>
      </c>
      <c r="E129" s="23">
        <f>EVOLUTION!E129-EVOLUTION!E128</f>
        <v>17</v>
      </c>
      <c r="F129" s="23">
        <f>EVOLUTION!F129-EVOLUTION!F128</f>
        <v>31496</v>
      </c>
      <c r="H129">
        <f t="shared" ref="H129" si="307">B129</f>
        <v>128</v>
      </c>
      <c r="I129" s="51">
        <v>44004</v>
      </c>
      <c r="J129" s="290">
        <f>EVOLUTION!K129</f>
        <v>2.32576990466214E-3</v>
      </c>
      <c r="K129" s="205">
        <f t="shared" ref="K129" si="308">C129</f>
        <v>373</v>
      </c>
      <c r="L129" s="205">
        <f t="shared" ref="L129" si="309">Z129-Z128</f>
        <v>23</v>
      </c>
      <c r="M129" s="290">
        <f>EVOLUTION!N129</f>
        <v>9.2512746665773631E-4</v>
      </c>
      <c r="N129" s="205">
        <f t="shared" ref="N129" si="310">D129</f>
        <v>221</v>
      </c>
      <c r="O129" s="288">
        <f t="shared" ref="O129" si="311">AA129-AA128</f>
        <v>23</v>
      </c>
      <c r="P129" s="290">
        <f>EVOLUTION!Q129</f>
        <v>1.3686498671604541E-3</v>
      </c>
      <c r="Q129" s="205">
        <f t="shared" ref="Q129" si="312">E129</f>
        <v>17</v>
      </c>
      <c r="R129" s="289">
        <f t="shared" ref="R129" si="313">AB129-AB128</f>
        <v>0</v>
      </c>
      <c r="S129" s="290">
        <f>EVOLUTION!T129</f>
        <v>1.3364694140895344E-2</v>
      </c>
      <c r="T129" s="205">
        <f t="shared" ref="T129" si="314">F129</f>
        <v>31496</v>
      </c>
      <c r="U129" s="196">
        <f t="shared" ref="U129" si="315">AC129-AC128</f>
        <v>369</v>
      </c>
      <c r="X129">
        <f t="shared" ref="X129" si="316">B129</f>
        <v>128</v>
      </c>
      <c r="Y129" s="19">
        <v>44004</v>
      </c>
      <c r="Z129" s="265">
        <v>29663</v>
      </c>
      <c r="AA129" s="265">
        <v>34596</v>
      </c>
      <c r="AB129" s="265">
        <v>280</v>
      </c>
      <c r="AC129" s="12">
        <v>125155</v>
      </c>
    </row>
    <row r="130" spans="1:29" x14ac:dyDescent="0.3">
      <c r="A130" s="50">
        <v>44005</v>
      </c>
      <c r="B130" s="18">
        <f t="shared" si="134"/>
        <v>129</v>
      </c>
      <c r="C130" s="10">
        <f>EVOLUTION!C130-EVOLUTION!C129</f>
        <v>517</v>
      </c>
      <c r="D130" s="10">
        <f>EVOLUTION!D130-EVOLUTION!D129</f>
        <v>113</v>
      </c>
      <c r="E130" s="23">
        <f>EVOLUTION!E130-EVOLUTION!E129</f>
        <v>46</v>
      </c>
      <c r="F130" s="23">
        <f>EVOLUTION!F130-EVOLUTION!F129</f>
        <v>38838</v>
      </c>
      <c r="H130">
        <f t="shared" ref="H130" si="317">B130</f>
        <v>129</v>
      </c>
      <c r="I130" s="51">
        <v>44005</v>
      </c>
      <c r="J130" s="290">
        <f>EVOLUTION!K130</f>
        <v>3.2161741835147746E-3</v>
      </c>
      <c r="K130" s="205">
        <f t="shared" ref="K130" si="318">C130</f>
        <v>517</v>
      </c>
      <c r="L130" s="205">
        <f t="shared" ref="L130" si="319">Z130-Z129</f>
        <v>57</v>
      </c>
      <c r="M130" s="290">
        <f>EVOLUTION!N130</f>
        <v>4.7259176853877132E-4</v>
      </c>
      <c r="N130" s="205">
        <f t="shared" ref="N130" si="320">D130</f>
        <v>113</v>
      </c>
      <c r="O130" s="288">
        <f t="shared" ref="O130" si="321">AA130-AA129</f>
        <v>18</v>
      </c>
      <c r="P130" s="290">
        <f>EVOLUTION!Q130</f>
        <v>3.6983437851744651E-3</v>
      </c>
      <c r="Q130" s="205">
        <f t="shared" ref="Q130" si="322">E130</f>
        <v>46</v>
      </c>
      <c r="R130" s="289">
        <f t="shared" ref="R130" si="323">AB130-AB129</f>
        <v>1</v>
      </c>
      <c r="S130" s="290">
        <f>EVOLUTION!T130</f>
        <v>1.6262777133625859E-2</v>
      </c>
      <c r="T130" s="205">
        <f t="shared" ref="T130" si="324">F130</f>
        <v>38838</v>
      </c>
      <c r="U130" s="196">
        <f t="shared" ref="U130" si="325">AC130-AC129</f>
        <v>871</v>
      </c>
      <c r="X130">
        <f t="shared" ref="X130" si="326">B130</f>
        <v>129</v>
      </c>
      <c r="Y130" s="19">
        <v>44005</v>
      </c>
      <c r="Z130" s="265">
        <v>29720</v>
      </c>
      <c r="AA130" s="265">
        <v>34614</v>
      </c>
      <c r="AB130" s="265">
        <v>281</v>
      </c>
      <c r="AC130" s="12">
        <v>126026</v>
      </c>
    </row>
    <row r="131" spans="1:29" x14ac:dyDescent="0.3">
      <c r="A131" s="50">
        <v>44006</v>
      </c>
      <c r="B131" s="18">
        <f t="shared" si="134"/>
        <v>130</v>
      </c>
      <c r="C131" s="10">
        <f>EVOLUTION!C131-EVOLUTION!C130</f>
        <v>333</v>
      </c>
      <c r="D131" s="10">
        <f>EVOLUTION!D131-EVOLUTION!D130</f>
        <v>190</v>
      </c>
      <c r="E131" s="23">
        <f>EVOLUTION!E131-EVOLUTION!E130</f>
        <v>51</v>
      </c>
      <c r="F131" s="23">
        <f>EVOLUTION!F131-EVOLUTION!F130</f>
        <v>38412</v>
      </c>
      <c r="H131">
        <f t="shared" ref="H131" si="327">B131</f>
        <v>130</v>
      </c>
      <c r="I131" s="51">
        <v>44006</v>
      </c>
      <c r="J131" s="290">
        <f>EVOLUTION!K131</f>
        <v>2.0648985843352949E-3</v>
      </c>
      <c r="K131" s="205">
        <f t="shared" ref="K131" si="328">C131</f>
        <v>333</v>
      </c>
      <c r="L131" s="205">
        <f t="shared" ref="L131" si="329">Z131-Z130</f>
        <v>11</v>
      </c>
      <c r="M131" s="290">
        <f>EVOLUTION!N131</f>
        <v>7.9424797257754366E-4</v>
      </c>
      <c r="N131" s="205">
        <f t="shared" ref="N131" si="330">D131</f>
        <v>190</v>
      </c>
      <c r="O131" s="288">
        <f t="shared" ref="O131" si="331">AA131-AA130</f>
        <v>30</v>
      </c>
      <c r="P131" s="290">
        <f>EVOLUTION!Q131</f>
        <v>4.085229093239346E-3</v>
      </c>
      <c r="Q131" s="205">
        <f t="shared" ref="Q131" si="332">E131</f>
        <v>51</v>
      </c>
      <c r="R131" s="289">
        <f t="shared" ref="R131" si="333">AB131-AB130</f>
        <v>0</v>
      </c>
      <c r="S131" s="290">
        <f>EVOLUTION!T131</f>
        <v>1.5827005538957498E-2</v>
      </c>
      <c r="T131" s="205">
        <f t="shared" ref="T131" si="334">F131</f>
        <v>38412</v>
      </c>
      <c r="U131" s="196">
        <f t="shared" ref="U131" si="335">AC131-AC130</f>
        <v>819</v>
      </c>
      <c r="X131">
        <f t="shared" ref="X131" si="336">B131</f>
        <v>130</v>
      </c>
      <c r="Y131" s="19">
        <v>44006</v>
      </c>
      <c r="Z131" s="265">
        <v>29731</v>
      </c>
      <c r="AA131" s="265">
        <v>34644</v>
      </c>
      <c r="AB131" s="265">
        <v>281</v>
      </c>
      <c r="AC131" s="12">
        <v>126845</v>
      </c>
    </row>
    <row r="132" spans="1:29" x14ac:dyDescent="0.3">
      <c r="A132" s="50">
        <v>44007</v>
      </c>
      <c r="B132" s="18">
        <f t="shared" si="134"/>
        <v>131</v>
      </c>
      <c r="C132" s="10">
        <f>EVOLUTION!C132-EVOLUTION!C131</f>
        <v>600</v>
      </c>
      <c r="D132" s="10">
        <f>EVOLUTION!D132-EVOLUTION!D131</f>
        <v>296</v>
      </c>
      <c r="E132" s="23">
        <f>EVOLUTION!E132-EVOLUTION!E131</f>
        <v>28</v>
      </c>
      <c r="F132" s="23">
        <f>EVOLUTION!F132-EVOLUTION!F131</f>
        <v>40087</v>
      </c>
      <c r="H132">
        <f t="shared" ref="H132" si="337">B132</f>
        <v>131</v>
      </c>
      <c r="I132" s="51">
        <v>44007</v>
      </c>
      <c r="J132" s="290">
        <f>EVOLUTION!K132</f>
        <v>3.7128712871287127E-3</v>
      </c>
      <c r="K132" s="205">
        <f t="shared" ref="K132" si="338">C132</f>
        <v>600</v>
      </c>
      <c r="L132" s="205">
        <f t="shared" ref="L132" si="339">Z132-Z131</f>
        <v>21</v>
      </c>
      <c r="M132" s="290">
        <f>EVOLUTION!N132</f>
        <v>1.2363727496762875E-3</v>
      </c>
      <c r="N132" s="205">
        <f t="shared" ref="N132" si="340">D132</f>
        <v>296</v>
      </c>
      <c r="O132" s="288">
        <f t="shared" ref="O132" si="341">AA132-AA131</f>
        <v>34</v>
      </c>
      <c r="P132" s="290">
        <f>EVOLUTION!Q132</f>
        <v>2.2337455125648184E-3</v>
      </c>
      <c r="Q132" s="205">
        <f t="shared" ref="Q132" si="342">E132</f>
        <v>28</v>
      </c>
      <c r="R132" s="289">
        <f t="shared" ref="R132" si="343">AB132-AB131</f>
        <v>1</v>
      </c>
      <c r="S132" s="290">
        <f>EVOLUTION!T132</f>
        <v>1.6259816346455326E-2</v>
      </c>
      <c r="T132" s="205">
        <f t="shared" ref="T132" si="344">F132</f>
        <v>40087</v>
      </c>
      <c r="U132" s="196">
        <f t="shared" ref="U132" si="345">AC132-AC131</f>
        <v>653</v>
      </c>
      <c r="X132">
        <f t="shared" ref="X132" si="346">B132</f>
        <v>131</v>
      </c>
      <c r="Y132" s="19">
        <v>44007</v>
      </c>
      <c r="Z132" s="265">
        <v>29752</v>
      </c>
      <c r="AA132" s="265">
        <v>34678</v>
      </c>
      <c r="AB132" s="265">
        <v>282</v>
      </c>
      <c r="AC132" s="12">
        <v>127498</v>
      </c>
    </row>
    <row r="133" spans="1:29" x14ac:dyDescent="0.3">
      <c r="A133" s="50">
        <v>44008</v>
      </c>
      <c r="B133" s="18">
        <f t="shared" si="134"/>
        <v>132</v>
      </c>
      <c r="C133" s="10">
        <f>EVOLUTION!C133-EVOLUTION!C132</f>
        <v>736</v>
      </c>
      <c r="D133" s="10">
        <f>EVOLUTION!D133-EVOLUTION!D132</f>
        <v>255</v>
      </c>
      <c r="E133" s="23">
        <f>EVOLUTION!E133-EVOLUTION!E132</f>
        <v>39</v>
      </c>
      <c r="F133" s="23">
        <f>EVOLUTION!F133-EVOLUTION!F132</f>
        <v>48365</v>
      </c>
      <c r="H133">
        <f t="shared" ref="H133:H134" si="347">B133</f>
        <v>132</v>
      </c>
      <c r="I133" s="51">
        <v>44008</v>
      </c>
      <c r="J133" s="290">
        <f>EVOLUTION!K133</f>
        <v>4.5376078914919852E-3</v>
      </c>
      <c r="K133" s="205">
        <f t="shared" ref="K133:K134" si="348">C133</f>
        <v>736</v>
      </c>
      <c r="L133" s="205">
        <f t="shared" ref="L133:L134" si="349">Z133-Z132</f>
        <v>26</v>
      </c>
      <c r="M133" s="290">
        <f>EVOLUTION!N133</f>
        <v>1.0638031588696153E-3</v>
      </c>
      <c r="N133" s="205">
        <f t="shared" ref="N133:N134" si="350">D133</f>
        <v>255</v>
      </c>
      <c r="O133" s="288">
        <f t="shared" ref="O133:O134" si="351">AA133-AA132</f>
        <v>30</v>
      </c>
      <c r="P133" s="290">
        <f>EVOLUTION!Q133</f>
        <v>3.1043540555599778E-3</v>
      </c>
      <c r="Q133" s="205">
        <f t="shared" ref="Q133:Q134" si="352">E133</f>
        <v>39</v>
      </c>
      <c r="R133" s="289">
        <f t="shared" ref="R133:R134" si="353">AB133-AB132</f>
        <v>0</v>
      </c>
      <c r="S133" s="290">
        <f>EVOLUTION!T133</f>
        <v>1.9303609274034222E-2</v>
      </c>
      <c r="T133" s="205">
        <f t="shared" ref="T133:T134" si="354">F133</f>
        <v>48365</v>
      </c>
      <c r="U133" s="196">
        <f t="shared" ref="U133:U134" si="355">AC133-AC132</f>
        <v>663</v>
      </c>
      <c r="X133">
        <f t="shared" ref="X133:X134" si="356">B133</f>
        <v>132</v>
      </c>
      <c r="Y133" s="19">
        <v>44008</v>
      </c>
      <c r="Z133" s="265">
        <v>29778</v>
      </c>
      <c r="AA133" s="265">
        <v>34708</v>
      </c>
      <c r="AB133" s="265">
        <v>282</v>
      </c>
      <c r="AC133" s="12">
        <v>128161</v>
      </c>
    </row>
    <row r="134" spans="1:29" x14ac:dyDescent="0.3">
      <c r="A134" s="50">
        <v>44009</v>
      </c>
      <c r="B134" s="18">
        <f t="shared" si="134"/>
        <v>133</v>
      </c>
      <c r="C134" s="10">
        <f>EVOLUTION!C134-EVOLUTION!C133</f>
        <v>612</v>
      </c>
      <c r="D134" s="10">
        <f>EVOLUTION!D134-EVOLUTION!D133</f>
        <v>175</v>
      </c>
      <c r="E134" s="23">
        <f>EVOLUTION!E134-EVOLUTION!E133</f>
        <v>51</v>
      </c>
      <c r="F134" s="23">
        <f>EVOLUTION!F134-EVOLUTION!F133</f>
        <v>43599</v>
      </c>
      <c r="H134">
        <f t="shared" si="347"/>
        <v>133</v>
      </c>
      <c r="I134" s="51">
        <v>44009</v>
      </c>
      <c r="J134" s="290">
        <f>EVOLUTION!K134</f>
        <v>3.7560760053026955E-3</v>
      </c>
      <c r="K134" s="205">
        <f t="shared" si="348"/>
        <v>612</v>
      </c>
      <c r="L134" s="205">
        <f t="shared" si="349"/>
        <v>8</v>
      </c>
      <c r="M134" s="290">
        <f>EVOLUTION!N134</f>
        <v>7.2928517550768671E-4</v>
      </c>
      <c r="N134" s="205">
        <f t="shared" si="350"/>
        <v>175</v>
      </c>
      <c r="O134" s="288">
        <f t="shared" si="351"/>
        <v>8</v>
      </c>
      <c r="P134" s="290">
        <f>EVOLUTION!Q134</f>
        <v>4.046976670369783E-3</v>
      </c>
      <c r="Q134" s="205">
        <f t="shared" si="352"/>
        <v>51</v>
      </c>
      <c r="R134" s="289">
        <f t="shared" si="353"/>
        <v>0</v>
      </c>
      <c r="S134" s="290">
        <f>EVOLUTION!T134</f>
        <v>1.7071838455981252E-2</v>
      </c>
      <c r="T134" s="205">
        <f t="shared" si="354"/>
        <v>43599</v>
      </c>
      <c r="U134" s="196">
        <f t="shared" si="355"/>
        <v>512</v>
      </c>
      <c r="X134">
        <f t="shared" si="356"/>
        <v>133</v>
      </c>
      <c r="Y134" s="19">
        <v>44009</v>
      </c>
      <c r="Z134" s="265">
        <v>29786</v>
      </c>
      <c r="AA134" s="265">
        <v>34716</v>
      </c>
      <c r="AB134" s="265">
        <v>282</v>
      </c>
      <c r="AC134" s="12">
        <v>128673</v>
      </c>
    </row>
    <row r="135" spans="1:29" x14ac:dyDescent="0.3">
      <c r="A135" s="50">
        <v>44010</v>
      </c>
      <c r="B135" s="18">
        <f t="shared" si="134"/>
        <v>134</v>
      </c>
      <c r="C135" s="10">
        <f>EVOLUTION!C135-EVOLUTION!C134</f>
        <v>432</v>
      </c>
      <c r="D135" s="10">
        <f>EVOLUTION!D135-EVOLUTION!D134</f>
        <v>174</v>
      </c>
      <c r="E135" s="23">
        <f>EVOLUTION!E135-EVOLUTION!E134</f>
        <v>62</v>
      </c>
      <c r="F135" s="23">
        <f>EVOLUTION!F135-EVOLUTION!F134</f>
        <v>40563</v>
      </c>
      <c r="H135">
        <f t="shared" ref="H135:H136" si="357">B135</f>
        <v>134</v>
      </c>
      <c r="I135" s="51">
        <v>44010</v>
      </c>
      <c r="J135" s="290">
        <f>EVOLUTION!K135</f>
        <v>2.6414263702399295E-3</v>
      </c>
      <c r="K135" s="205">
        <f t="shared" ref="K135:K136" si="358">C135</f>
        <v>432</v>
      </c>
      <c r="L135" s="205">
        <f t="shared" ref="L135" si="359">Z135-Z134</f>
        <v>9</v>
      </c>
      <c r="M135" s="290">
        <f>EVOLUTION!N135</f>
        <v>7.245893993403738E-4</v>
      </c>
      <c r="N135" s="205">
        <f t="shared" ref="N135:N136" si="360">D135</f>
        <v>174</v>
      </c>
      <c r="O135" s="288">
        <f t="shared" ref="O135" si="361">AA135-AA134</f>
        <v>22</v>
      </c>
      <c r="P135" s="290">
        <f>EVOLUTION!Q135</f>
        <v>4.9000237097921442E-3</v>
      </c>
      <c r="Q135" s="205">
        <f t="shared" ref="Q135:Q136" si="362">E135</f>
        <v>62</v>
      </c>
      <c r="R135" s="289">
        <f t="shared" ref="R135" si="363">AB135-AB134</f>
        <v>0</v>
      </c>
      <c r="S135" s="290">
        <f>EVOLUTION!T135</f>
        <v>1.5616445950534638E-2</v>
      </c>
      <c r="T135" s="205">
        <f t="shared" ref="T135:T136" si="364">F135</f>
        <v>40563</v>
      </c>
      <c r="U135" s="196">
        <f t="shared" ref="U135" si="365">AC135-AC134</f>
        <v>285</v>
      </c>
      <c r="X135">
        <f t="shared" ref="X135:X138" si="366">B135</f>
        <v>134</v>
      </c>
      <c r="Y135" s="19">
        <v>44010</v>
      </c>
      <c r="Z135" s="265">
        <v>29795</v>
      </c>
      <c r="AA135" s="265">
        <v>34738</v>
      </c>
      <c r="AB135" s="265">
        <v>282</v>
      </c>
      <c r="AC135" s="12">
        <v>128958</v>
      </c>
    </row>
    <row r="136" spans="1:29" x14ac:dyDescent="0.3">
      <c r="A136" s="50">
        <v>44011</v>
      </c>
      <c r="B136" s="18">
        <f>B135+1</f>
        <v>135</v>
      </c>
      <c r="C136" s="10">
        <f>EVOLUTION!C136-EVOLUTION!C135</f>
        <v>280</v>
      </c>
      <c r="D136" s="10">
        <f>EVOLUTION!D136-EVOLUTION!D135</f>
        <v>126</v>
      </c>
      <c r="E136" s="23">
        <f>EVOLUTION!E136-EVOLUTION!E135</f>
        <v>42</v>
      </c>
      <c r="F136" s="23">
        <f>EVOLUTION!F136-EVOLUTION!F135</f>
        <v>43270</v>
      </c>
      <c r="H136">
        <f t="shared" si="357"/>
        <v>135</v>
      </c>
      <c r="I136" s="51">
        <v>44011</v>
      </c>
      <c r="J136" s="290">
        <f>EVOLUTION!K136</f>
        <v>1.7075253079643859E-3</v>
      </c>
      <c r="K136" s="205">
        <f t="shared" si="358"/>
        <v>280</v>
      </c>
      <c r="L136" s="205">
        <f>Z136-Z135</f>
        <v>18</v>
      </c>
      <c r="M136" s="290">
        <f>EVOLUTION!N136</f>
        <v>5.2432274978153213E-4</v>
      </c>
      <c r="N136" s="205">
        <f t="shared" si="360"/>
        <v>126</v>
      </c>
      <c r="O136" s="288">
        <f>AA136-AA135</f>
        <v>6</v>
      </c>
      <c r="P136" s="290">
        <f>EVOLUTION!Q136</f>
        <v>3.3031852143138025E-3</v>
      </c>
      <c r="Q136" s="205">
        <f t="shared" si="362"/>
        <v>42</v>
      </c>
      <c r="R136" s="289">
        <f>AB136-AB135</f>
        <v>0</v>
      </c>
      <c r="S136" s="290">
        <f>EVOLUTION!T136</f>
        <v>1.6402472008330501E-2</v>
      </c>
      <c r="T136" s="205">
        <f t="shared" si="364"/>
        <v>43270</v>
      </c>
      <c r="U136" s="196">
        <f>AC136-AC135</f>
        <v>366</v>
      </c>
      <c r="X136">
        <f t="shared" si="366"/>
        <v>135</v>
      </c>
      <c r="Y136" s="19">
        <v>44011</v>
      </c>
      <c r="Z136" s="265">
        <v>29813</v>
      </c>
      <c r="AA136" s="265">
        <v>34744</v>
      </c>
      <c r="AB136" s="265">
        <v>282</v>
      </c>
      <c r="AC136" s="12">
        <v>129324</v>
      </c>
    </row>
    <row r="137" spans="1:29" x14ac:dyDescent="0.3">
      <c r="A137" s="50">
        <v>44012</v>
      </c>
      <c r="B137" s="18">
        <f t="shared" ref="B137:B200" si="367">B136+1</f>
        <v>136</v>
      </c>
      <c r="C137" s="10">
        <f>EVOLUTION!C137-EVOLUTION!C136</f>
        <v>541</v>
      </c>
      <c r="D137" s="10">
        <f>EVOLUTION!D137-EVOLUTION!D136</f>
        <v>142</v>
      </c>
      <c r="E137" s="23">
        <f>EVOLUTION!E137-EVOLUTION!E136</f>
        <v>43</v>
      </c>
      <c r="F137" s="23">
        <f>EVOLUTION!F137-EVOLUTION!F136</f>
        <v>46070</v>
      </c>
      <c r="H137">
        <f t="shared" ref="H137:H138" si="368">B137</f>
        <v>136</v>
      </c>
      <c r="I137" s="51">
        <v>44012</v>
      </c>
      <c r="J137" s="290">
        <f>EVOLUTION!K137</f>
        <v>3.2935589918422015E-3</v>
      </c>
      <c r="K137" s="205">
        <f t="shared" ref="K137:K138" si="369">C137</f>
        <v>541</v>
      </c>
      <c r="L137" s="205">
        <f t="shared" ref="L137:L138" si="370">Z137-Z136</f>
        <v>30</v>
      </c>
      <c r="M137" s="290">
        <f>EVOLUTION!N137</f>
        <v>5.9059375467899978E-4</v>
      </c>
      <c r="N137" s="205">
        <f t="shared" ref="N137:N138" si="371">D137</f>
        <v>142</v>
      </c>
      <c r="O137" s="288">
        <f t="shared" ref="O137:O138" si="372">AA137-AA136</f>
        <v>23</v>
      </c>
      <c r="P137" s="290">
        <f>EVOLUTION!Q137</f>
        <v>3.3706984400721173E-3</v>
      </c>
      <c r="Q137" s="205">
        <f t="shared" ref="Q137:Q138" si="373">E137</f>
        <v>43</v>
      </c>
      <c r="R137" s="289">
        <f t="shared" ref="R137:R138" si="374">AB137-AB136</f>
        <v>0</v>
      </c>
      <c r="S137" s="290">
        <f>EVOLUTION!T137</f>
        <v>1.7182047278042224E-2</v>
      </c>
      <c r="T137" s="205">
        <f t="shared" ref="T137:T138" si="375">F137</f>
        <v>46070</v>
      </c>
      <c r="U137" s="196">
        <f t="shared" ref="U137:U138" si="376">AC137-AC136</f>
        <v>726</v>
      </c>
      <c r="X137">
        <f t="shared" si="366"/>
        <v>136</v>
      </c>
      <c r="Y137" s="19">
        <v>44012</v>
      </c>
      <c r="Z137" s="265">
        <v>29843</v>
      </c>
      <c r="AA137" s="265">
        <v>34767</v>
      </c>
      <c r="AB137" s="265">
        <v>282</v>
      </c>
      <c r="AC137" s="12">
        <v>130050</v>
      </c>
    </row>
    <row r="138" spans="1:29" x14ac:dyDescent="0.3">
      <c r="A138" s="50">
        <v>44013</v>
      </c>
      <c r="B138" s="18">
        <f t="shared" si="367"/>
        <v>137</v>
      </c>
      <c r="C138" s="10">
        <f>EVOLUTION!C138-EVOLUTION!C137</f>
        <v>918</v>
      </c>
      <c r="D138" s="10">
        <f>EVOLUTION!D138-EVOLUTION!D137</f>
        <v>182</v>
      </c>
      <c r="E138" s="23">
        <f>EVOLUTION!E138-EVOLUTION!E137</f>
        <v>50</v>
      </c>
      <c r="F138" s="23">
        <f>EVOLUTION!F138-EVOLUTION!F137</f>
        <v>53860</v>
      </c>
      <c r="H138">
        <f t="shared" si="368"/>
        <v>137</v>
      </c>
      <c r="I138" s="51">
        <v>44013</v>
      </c>
      <c r="J138" s="290">
        <f>EVOLUTION!K138</f>
        <v>5.5703545488194851E-3</v>
      </c>
      <c r="K138" s="205">
        <f t="shared" si="369"/>
        <v>918</v>
      </c>
      <c r="L138" s="205">
        <f t="shared" si="370"/>
        <v>18</v>
      </c>
      <c r="M138" s="290">
        <f>EVOLUTION!N138</f>
        <v>7.5651140170755434E-4</v>
      </c>
      <c r="N138" s="205">
        <f t="shared" si="371"/>
        <v>182</v>
      </c>
      <c r="O138" s="288">
        <f t="shared" si="372"/>
        <v>21</v>
      </c>
      <c r="P138" s="290">
        <f>EVOLUTION!Q138</f>
        <v>3.90625E-3</v>
      </c>
      <c r="Q138" s="205">
        <f t="shared" si="373"/>
        <v>50</v>
      </c>
      <c r="R138" s="289">
        <f t="shared" si="374"/>
        <v>0</v>
      </c>
      <c r="S138" s="290">
        <f>EVOLUTION!T138</f>
        <v>1.9748056451722309E-2</v>
      </c>
      <c r="T138" s="205">
        <f t="shared" si="375"/>
        <v>53860</v>
      </c>
      <c r="U138" s="196">
        <f t="shared" si="376"/>
        <v>676</v>
      </c>
      <c r="X138">
        <f t="shared" si="366"/>
        <v>137</v>
      </c>
      <c r="Y138" s="19">
        <v>44013</v>
      </c>
      <c r="Z138" s="265">
        <v>29861</v>
      </c>
      <c r="AA138" s="265">
        <v>34788</v>
      </c>
      <c r="AB138" s="265">
        <v>282</v>
      </c>
      <c r="AC138" s="12">
        <v>130726</v>
      </c>
    </row>
    <row r="139" spans="1:29" x14ac:dyDescent="0.3">
      <c r="A139" s="50">
        <v>44014</v>
      </c>
      <c r="B139" s="18">
        <f t="shared" si="367"/>
        <v>138</v>
      </c>
      <c r="C139" s="10">
        <f>EVOLUTION!C139-EVOLUTION!C138</f>
        <v>659</v>
      </c>
      <c r="D139" s="10">
        <f>EVOLUTION!D139-EVOLUTION!D138</f>
        <v>201</v>
      </c>
      <c r="E139" s="23">
        <f>EVOLUTION!E139-EVOLUTION!E138</f>
        <v>54</v>
      </c>
      <c r="F139" s="23">
        <f>EVOLUTION!F139-EVOLUTION!F138</f>
        <v>47522</v>
      </c>
      <c r="H139">
        <f t="shared" ref="H139:H142" si="377">B139</f>
        <v>138</v>
      </c>
      <c r="I139" s="51">
        <v>44014</v>
      </c>
      <c r="J139" s="290">
        <f>EVOLUTION!K139</f>
        <v>3.9766110102040205E-3</v>
      </c>
      <c r="K139" s="205">
        <f t="shared" ref="K139:K142" si="378">C139</f>
        <v>659</v>
      </c>
      <c r="L139" s="205">
        <f t="shared" ref="L139:L142" si="379">Z139-Z138</f>
        <v>14</v>
      </c>
      <c r="M139" s="290">
        <f>EVOLUTION!N139</f>
        <v>8.348562884200033E-4</v>
      </c>
      <c r="N139" s="205">
        <f t="shared" ref="N139:N142" si="380">D139</f>
        <v>201</v>
      </c>
      <c r="O139" s="288">
        <f t="shared" ref="O139:O142" si="381">AA139-AA138</f>
        <v>30</v>
      </c>
      <c r="P139" s="290">
        <f>EVOLUTION!Q139</f>
        <v>4.2023346303501942E-3</v>
      </c>
      <c r="Q139" s="205">
        <f t="shared" ref="Q139:Q142" si="382">E139</f>
        <v>54</v>
      </c>
      <c r="R139" s="289">
        <f t="shared" ref="R139:R142" si="383">AB139-AB138</f>
        <v>0</v>
      </c>
      <c r="S139" s="290">
        <f>EVOLUTION!T139</f>
        <v>1.708676453509381E-2</v>
      </c>
      <c r="T139" s="205">
        <f t="shared" ref="T139:T142" si="384">F139</f>
        <v>47522</v>
      </c>
      <c r="U139" s="196">
        <f t="shared" ref="U139:U142" si="385">AC139-AC138</f>
        <v>687</v>
      </c>
      <c r="X139">
        <f t="shared" ref="X139:X142" si="386">B139</f>
        <v>138</v>
      </c>
      <c r="Y139" s="19">
        <v>44014</v>
      </c>
      <c r="Z139" s="265">
        <v>29875</v>
      </c>
      <c r="AA139" s="265">
        <v>34818</v>
      </c>
      <c r="AB139" s="265">
        <v>282</v>
      </c>
      <c r="AC139" s="12">
        <v>131413</v>
      </c>
    </row>
    <row r="140" spans="1:29" x14ac:dyDescent="0.3">
      <c r="A140" s="50">
        <v>44015</v>
      </c>
      <c r="B140" s="18">
        <f t="shared" si="367"/>
        <v>139</v>
      </c>
      <c r="C140" s="10">
        <f>EVOLUTION!C140-EVOLUTION!C139</f>
        <v>582</v>
      </c>
      <c r="D140" s="10">
        <f>EVOLUTION!D140-EVOLUTION!D139</f>
        <v>223</v>
      </c>
      <c r="E140" s="23">
        <f>EVOLUTION!E140-EVOLUTION!E139</f>
        <v>63</v>
      </c>
      <c r="F140" s="23">
        <f>EVOLUTION!F140-EVOLUTION!F139</f>
        <v>69619</v>
      </c>
      <c r="H140">
        <f t="shared" si="377"/>
        <v>139</v>
      </c>
      <c r="I140" s="51">
        <v>44015</v>
      </c>
      <c r="J140" s="290">
        <f>EVOLUTION!K140</f>
        <v>3.4980586375602542E-3</v>
      </c>
      <c r="K140" s="205">
        <f t="shared" si="378"/>
        <v>582</v>
      </c>
      <c r="L140" s="205">
        <f t="shared" si="379"/>
        <v>18</v>
      </c>
      <c r="M140" s="290">
        <f>EVOLUTION!N140</f>
        <v>9.2546096671245555E-4</v>
      </c>
      <c r="N140" s="205">
        <f t="shared" si="380"/>
        <v>223</v>
      </c>
      <c r="O140" s="288">
        <f t="shared" si="381"/>
        <v>15</v>
      </c>
      <c r="P140" s="290">
        <f>EVOLUTION!Q140</f>
        <v>4.8822070675759452E-3</v>
      </c>
      <c r="Q140" s="205">
        <f t="shared" si="382"/>
        <v>63</v>
      </c>
      <c r="R140" s="289">
        <f t="shared" si="383"/>
        <v>0</v>
      </c>
      <c r="S140" s="290">
        <f>EVOLUTION!T140</f>
        <v>2.4611319743532367E-2</v>
      </c>
      <c r="T140" s="205">
        <f t="shared" si="384"/>
        <v>69619</v>
      </c>
      <c r="U140" s="196">
        <f t="shared" si="385"/>
        <v>626</v>
      </c>
      <c r="X140">
        <f t="shared" si="386"/>
        <v>139</v>
      </c>
      <c r="Y140" s="19">
        <v>44015</v>
      </c>
      <c r="Z140" s="265">
        <v>29893</v>
      </c>
      <c r="AA140" s="265">
        <v>34833</v>
      </c>
      <c r="AB140" s="265">
        <v>282</v>
      </c>
      <c r="AC140" s="12">
        <v>132039</v>
      </c>
    </row>
    <row r="141" spans="1:29" x14ac:dyDescent="0.3">
      <c r="A141" s="50">
        <v>44016</v>
      </c>
      <c r="B141" s="18">
        <f t="shared" si="367"/>
        <v>140</v>
      </c>
      <c r="C141" s="10">
        <f>EVOLUTION!C141-EVOLUTION!C140</f>
        <v>560</v>
      </c>
      <c r="D141" s="10">
        <f>EVOLUTION!D141-EVOLUTION!D140</f>
        <v>235</v>
      </c>
      <c r="E141" s="23">
        <f>EVOLUTION!E141-EVOLUTION!E140</f>
        <v>73</v>
      </c>
      <c r="F141" s="23">
        <f>EVOLUTION!F141-EVOLUTION!F140</f>
        <v>49999</v>
      </c>
      <c r="H141">
        <f t="shared" si="377"/>
        <v>140</v>
      </c>
      <c r="I141" s="51">
        <v>44016</v>
      </c>
      <c r="J141" s="290">
        <f>EVOLUTION!K141</f>
        <v>3.3540967896502154E-3</v>
      </c>
      <c r="K141" s="205">
        <f t="shared" si="378"/>
        <v>560</v>
      </c>
      <c r="L141" s="205">
        <f t="shared" si="379"/>
        <v>7</v>
      </c>
      <c r="M141" s="290">
        <f>EVOLUTION!N141</f>
        <v>9.7435982486400419E-4</v>
      </c>
      <c r="N141" s="205">
        <f t="shared" si="380"/>
        <v>235</v>
      </c>
      <c r="O141" s="288">
        <f t="shared" si="381"/>
        <v>21</v>
      </c>
      <c r="P141" s="290">
        <f>EVOLUTION!Q141</f>
        <v>5.6296753296830419E-3</v>
      </c>
      <c r="Q141" s="205">
        <f t="shared" si="382"/>
        <v>73</v>
      </c>
      <c r="R141" s="289">
        <f t="shared" si="383"/>
        <v>1</v>
      </c>
      <c r="S141" s="290">
        <f>EVOLUTION!T141</f>
        <v>1.7250802005825367E-2</v>
      </c>
      <c r="T141" s="205">
        <f t="shared" si="384"/>
        <v>49999</v>
      </c>
      <c r="U141" s="196">
        <f t="shared" si="385"/>
        <v>266</v>
      </c>
      <c r="X141">
        <f t="shared" si="386"/>
        <v>140</v>
      </c>
      <c r="Y141" s="19">
        <v>44016</v>
      </c>
      <c r="Z141" s="265">
        <v>29900</v>
      </c>
      <c r="AA141" s="265">
        <v>34854</v>
      </c>
      <c r="AB141" s="265">
        <v>283</v>
      </c>
      <c r="AC141" s="12">
        <v>132305</v>
      </c>
    </row>
    <row r="142" spans="1:29" x14ac:dyDescent="0.3">
      <c r="A142" s="50">
        <v>44017</v>
      </c>
      <c r="B142" s="18">
        <f t="shared" si="367"/>
        <v>141</v>
      </c>
      <c r="C142" s="10">
        <f>EVOLUTION!C142-EVOLUTION!C141</f>
        <v>639</v>
      </c>
      <c r="D142" s="10">
        <f>EVOLUTION!D142-EVOLUTION!D141</f>
        <v>192</v>
      </c>
      <c r="E142" s="23">
        <f>EVOLUTION!E142-EVOLUTION!E141</f>
        <v>51</v>
      </c>
      <c r="F142" s="23">
        <f>EVOLUTION!F142-EVOLUTION!F141</f>
        <v>46036</v>
      </c>
      <c r="H142">
        <f t="shared" si="377"/>
        <v>141</v>
      </c>
      <c r="I142" s="51">
        <v>44017</v>
      </c>
      <c r="J142" s="290">
        <f>EVOLUTION!K142</f>
        <v>3.8144699140401144E-3</v>
      </c>
      <c r="K142" s="205">
        <f t="shared" si="378"/>
        <v>639</v>
      </c>
      <c r="L142" s="205">
        <f t="shared" si="379"/>
        <v>7</v>
      </c>
      <c r="M142" s="290">
        <f>EVOLUTION!N142</f>
        <v>7.9529780174716989E-4</v>
      </c>
      <c r="N142" s="205">
        <f t="shared" si="380"/>
        <v>192</v>
      </c>
      <c r="O142" s="288">
        <f t="shared" si="381"/>
        <v>7</v>
      </c>
      <c r="P142" s="290">
        <f>EVOLUTION!Q142</f>
        <v>3.911042944785276E-3</v>
      </c>
      <c r="Q142" s="205">
        <f t="shared" si="382"/>
        <v>51</v>
      </c>
      <c r="R142" s="289">
        <f t="shared" si="383"/>
        <v>0</v>
      </c>
      <c r="S142" s="290">
        <f>EVOLUTION!T142</f>
        <v>1.5614119999715096E-2</v>
      </c>
      <c r="T142" s="205">
        <f t="shared" si="384"/>
        <v>46036</v>
      </c>
      <c r="U142" s="196">
        <f t="shared" si="385"/>
        <v>263</v>
      </c>
      <c r="X142">
        <f t="shared" si="386"/>
        <v>141</v>
      </c>
      <c r="Y142" s="19">
        <v>44017</v>
      </c>
      <c r="Z142" s="265">
        <v>29907</v>
      </c>
      <c r="AA142" s="265">
        <v>34861</v>
      </c>
      <c r="AB142" s="265">
        <v>283</v>
      </c>
      <c r="AC142" s="12">
        <v>132568</v>
      </c>
    </row>
    <row r="143" spans="1:29" x14ac:dyDescent="0.3">
      <c r="A143" s="50">
        <v>44018</v>
      </c>
      <c r="B143" s="18">
        <f t="shared" si="367"/>
        <v>142</v>
      </c>
      <c r="C143" s="10">
        <f>EVOLUTION!C143-EVOLUTION!C142</f>
        <v>176</v>
      </c>
      <c r="D143" s="10">
        <f>EVOLUTION!D143-EVOLUTION!D142</f>
        <v>208</v>
      </c>
      <c r="E143" s="23">
        <f>EVOLUTION!E143-EVOLUTION!E142</f>
        <v>46</v>
      </c>
      <c r="F143" s="23">
        <f>EVOLUTION!F143-EVOLUTION!F142</f>
        <v>50771</v>
      </c>
      <c r="H143">
        <f t="shared" ref="H143:H149" si="387">B143</f>
        <v>142</v>
      </c>
      <c r="I143" s="51">
        <v>44018</v>
      </c>
      <c r="J143" s="290">
        <f>EVOLUTION!K143</f>
        <v>1.046628488513847E-3</v>
      </c>
      <c r="K143" s="205">
        <f t="shared" ref="K143:K149" si="388">C143</f>
        <v>176</v>
      </c>
      <c r="L143" s="205">
        <f t="shared" ref="L143:L149" si="389">Z143-Z142</f>
        <v>13</v>
      </c>
      <c r="M143" s="290">
        <f>EVOLUTION!N143</f>
        <v>8.608879562602696E-4</v>
      </c>
      <c r="N143" s="205">
        <f t="shared" ref="N143:N149" si="390">D143</f>
        <v>208</v>
      </c>
      <c r="O143" s="288">
        <f t="shared" ref="O143:O149" si="391">AA143-AA142</f>
        <v>8</v>
      </c>
      <c r="P143" s="290">
        <f>EVOLUTION!Q143</f>
        <v>3.5138644870521731E-3</v>
      </c>
      <c r="Q143" s="205">
        <f t="shared" ref="Q143:Q149" si="392">E143</f>
        <v>46</v>
      </c>
      <c r="R143" s="289">
        <f t="shared" ref="R143:R149" si="393">AB143-AB142</f>
        <v>1</v>
      </c>
      <c r="S143" s="290">
        <f>EVOLUTION!T143</f>
        <v>1.6955356227455781E-2</v>
      </c>
      <c r="T143" s="205">
        <f t="shared" ref="T143:T149" si="394">F143</f>
        <v>50771</v>
      </c>
      <c r="U143" s="196">
        <f t="shared" ref="U143:U149" si="395">AC143-AC142</f>
        <v>378</v>
      </c>
      <c r="X143">
        <f t="shared" ref="X143:X149" si="396">B143</f>
        <v>142</v>
      </c>
      <c r="Y143" s="19">
        <v>44018</v>
      </c>
      <c r="Z143" s="265">
        <v>29920</v>
      </c>
      <c r="AA143" s="265">
        <v>34869</v>
      </c>
      <c r="AB143" s="265">
        <v>284</v>
      </c>
      <c r="AC143" s="12">
        <v>132946</v>
      </c>
    </row>
    <row r="144" spans="1:29" x14ac:dyDescent="0.3">
      <c r="A144" s="50">
        <v>44019</v>
      </c>
      <c r="B144" s="18">
        <f t="shared" si="367"/>
        <v>143</v>
      </c>
      <c r="C144" s="10">
        <f>EVOLUTION!C144-EVOLUTION!C143</f>
        <v>475</v>
      </c>
      <c r="D144" s="10">
        <f>EVOLUTION!D144-EVOLUTION!D143</f>
        <v>137</v>
      </c>
      <c r="E144" s="23">
        <f>EVOLUTION!E144-EVOLUTION!E143</f>
        <v>44</v>
      </c>
      <c r="F144" s="23">
        <f>EVOLUTION!F144-EVOLUTION!F143</f>
        <v>55856</v>
      </c>
      <c r="H144">
        <f t="shared" si="387"/>
        <v>143</v>
      </c>
      <c r="I144" s="51">
        <v>44019</v>
      </c>
      <c r="J144" s="290">
        <f>EVOLUTION!K144</f>
        <v>2.821754240057029E-3</v>
      </c>
      <c r="K144" s="205">
        <f t="shared" si="388"/>
        <v>475</v>
      </c>
      <c r="L144" s="205">
        <f t="shared" si="389"/>
        <v>13</v>
      </c>
      <c r="M144" s="290">
        <f>EVOLUTION!N144</f>
        <v>5.665394365207035E-4</v>
      </c>
      <c r="N144" s="205">
        <f t="shared" si="390"/>
        <v>137</v>
      </c>
      <c r="O144" s="288">
        <f t="shared" si="391"/>
        <v>30</v>
      </c>
      <c r="P144" s="290">
        <f>EVOLUTION!Q144</f>
        <v>3.3493187181243816E-3</v>
      </c>
      <c r="Q144" s="205">
        <f t="shared" si="392"/>
        <v>44</v>
      </c>
      <c r="R144" s="289">
        <f t="shared" si="393"/>
        <v>1</v>
      </c>
      <c r="S144" s="290">
        <f>EVOLUTION!T144</f>
        <v>1.8342526051142075E-2</v>
      </c>
      <c r="T144" s="205">
        <f t="shared" si="394"/>
        <v>55856</v>
      </c>
      <c r="U144" s="196">
        <f t="shared" si="395"/>
        <v>993</v>
      </c>
      <c r="X144">
        <f t="shared" si="396"/>
        <v>143</v>
      </c>
      <c r="Y144" s="19">
        <v>44019</v>
      </c>
      <c r="Z144" s="265">
        <v>29933</v>
      </c>
      <c r="AA144" s="265">
        <v>34899</v>
      </c>
      <c r="AB144" s="265">
        <v>285</v>
      </c>
      <c r="AC144" s="12">
        <v>133939</v>
      </c>
    </row>
    <row r="145" spans="1:29" x14ac:dyDescent="0.3">
      <c r="A145" s="50">
        <v>44020</v>
      </c>
      <c r="B145" s="18">
        <f t="shared" si="367"/>
        <v>144</v>
      </c>
      <c r="C145" s="10">
        <f>EVOLUTION!C145-EVOLUTION!C144</f>
        <v>663</v>
      </c>
      <c r="D145" s="10">
        <f>EVOLUTION!D145-EVOLUTION!D144</f>
        <v>193</v>
      </c>
      <c r="E145" s="23">
        <f>EVOLUTION!E145-EVOLUTION!E144</f>
        <v>62</v>
      </c>
      <c r="F145" s="23">
        <f>EVOLUTION!F145-EVOLUTION!F144</f>
        <v>62298</v>
      </c>
      <c r="H145">
        <f t="shared" si="387"/>
        <v>144</v>
      </c>
      <c r="I145" s="51">
        <v>44020</v>
      </c>
      <c r="J145" s="290">
        <f>EVOLUTION!K145</f>
        <v>3.9274924471299098E-3</v>
      </c>
      <c r="K145" s="205">
        <f t="shared" si="388"/>
        <v>663</v>
      </c>
      <c r="L145" s="205">
        <f t="shared" si="389"/>
        <v>32</v>
      </c>
      <c r="M145" s="290">
        <f>EVOLUTION!N145</f>
        <v>7.9766569128271252E-4</v>
      </c>
      <c r="N145" s="205">
        <f t="shared" si="390"/>
        <v>193</v>
      </c>
      <c r="O145" s="288">
        <f t="shared" si="391"/>
        <v>15</v>
      </c>
      <c r="P145" s="290">
        <f>EVOLUTION!Q145</f>
        <v>4.7037402321523404E-3</v>
      </c>
      <c r="Q145" s="205">
        <f t="shared" si="392"/>
        <v>62</v>
      </c>
      <c r="R145" s="289">
        <f t="shared" si="393"/>
        <v>0</v>
      </c>
      <c r="S145" s="290">
        <f>EVOLUTION!T145</f>
        <v>2.0089518932480281E-2</v>
      </c>
      <c r="T145" s="205">
        <f t="shared" si="394"/>
        <v>62298</v>
      </c>
      <c r="U145" s="196">
        <f t="shared" si="395"/>
        <v>891</v>
      </c>
      <c r="X145">
        <f t="shared" si="396"/>
        <v>144</v>
      </c>
      <c r="Y145" s="19">
        <v>44020</v>
      </c>
      <c r="Z145" s="265">
        <v>29965</v>
      </c>
      <c r="AA145" s="265">
        <v>34914</v>
      </c>
      <c r="AB145" s="265">
        <v>285</v>
      </c>
      <c r="AC145" s="12">
        <v>134830</v>
      </c>
    </row>
    <row r="146" spans="1:29" x14ac:dyDescent="0.3">
      <c r="A146" s="50">
        <v>44021</v>
      </c>
      <c r="B146" s="18">
        <f t="shared" si="367"/>
        <v>145</v>
      </c>
      <c r="C146" s="10">
        <f>EVOLUTION!C146-EVOLUTION!C145</f>
        <v>621</v>
      </c>
      <c r="D146" s="10">
        <f>EVOLUTION!D146-EVOLUTION!D145</f>
        <v>214</v>
      </c>
      <c r="E146" s="23">
        <f>EVOLUTION!E146-EVOLUTION!E145</f>
        <v>50</v>
      </c>
      <c r="F146" s="23">
        <f>EVOLUTION!F146-EVOLUTION!F145</f>
        <v>61574</v>
      </c>
      <c r="H146">
        <f t="shared" si="387"/>
        <v>145</v>
      </c>
      <c r="I146" s="51">
        <v>44021</v>
      </c>
      <c r="J146" s="290">
        <f>EVOLUTION!K146</f>
        <v>3.6643005080455294E-3</v>
      </c>
      <c r="K146" s="205">
        <f t="shared" si="388"/>
        <v>621</v>
      </c>
      <c r="L146" s="205">
        <f t="shared" si="389"/>
        <v>14</v>
      </c>
      <c r="M146" s="290">
        <f>EVOLUTION!N146</f>
        <v>8.8375339150688218E-4</v>
      </c>
      <c r="N146" s="205">
        <f t="shared" si="390"/>
        <v>214</v>
      </c>
      <c r="O146" s="288">
        <f t="shared" si="391"/>
        <v>12</v>
      </c>
      <c r="P146" s="290">
        <f>EVOLUTION!Q146</f>
        <v>3.7755795514611491E-3</v>
      </c>
      <c r="Q146" s="205">
        <f t="shared" si="392"/>
        <v>50</v>
      </c>
      <c r="R146" s="289">
        <f t="shared" si="393"/>
        <v>2</v>
      </c>
      <c r="S146" s="290">
        <f>EVOLUTION!T146</f>
        <v>1.9465004782952582E-2</v>
      </c>
      <c r="T146" s="205">
        <f t="shared" si="394"/>
        <v>61574</v>
      </c>
      <c r="U146" s="196">
        <f t="shared" si="395"/>
        <v>961</v>
      </c>
      <c r="X146">
        <f t="shared" si="396"/>
        <v>145</v>
      </c>
      <c r="Y146" s="19">
        <v>44021</v>
      </c>
      <c r="Z146" s="265">
        <v>29979</v>
      </c>
      <c r="AA146" s="265">
        <v>34926</v>
      </c>
      <c r="AB146" s="265">
        <v>287</v>
      </c>
      <c r="AC146" s="12">
        <v>135791</v>
      </c>
    </row>
    <row r="147" spans="1:29" x14ac:dyDescent="0.3">
      <c r="A147" s="50">
        <v>44022</v>
      </c>
      <c r="B147" s="18">
        <f t="shared" si="367"/>
        <v>146</v>
      </c>
      <c r="C147" s="10">
        <f>EVOLUTION!C147-EVOLUTION!C146</f>
        <v>658</v>
      </c>
      <c r="D147" s="10">
        <f>EVOLUTION!D147-EVOLUTION!D146</f>
        <v>276</v>
      </c>
      <c r="E147" s="23">
        <f>EVOLUTION!E147-EVOLUTION!E146</f>
        <v>45</v>
      </c>
      <c r="F147" s="23">
        <f>EVOLUTION!F147-EVOLUTION!F146</f>
        <v>72278</v>
      </c>
      <c r="H147">
        <f t="shared" si="387"/>
        <v>146</v>
      </c>
      <c r="I147" s="51">
        <v>44022</v>
      </c>
      <c r="J147" s="290">
        <f>EVOLUTION!K147</f>
        <v>3.8684492104365822E-3</v>
      </c>
      <c r="K147" s="205">
        <f t="shared" si="388"/>
        <v>658</v>
      </c>
      <c r="L147" s="205">
        <f t="shared" si="389"/>
        <v>25</v>
      </c>
      <c r="M147" s="290">
        <f>EVOLUTION!N147</f>
        <v>1.1387876862392363E-3</v>
      </c>
      <c r="N147" s="205">
        <f t="shared" si="390"/>
        <v>276</v>
      </c>
      <c r="O147" s="288">
        <f t="shared" si="391"/>
        <v>12</v>
      </c>
      <c r="P147" s="290">
        <f>EVOLUTION!Q147</f>
        <v>3.3852403520649968E-3</v>
      </c>
      <c r="Q147" s="205">
        <f t="shared" si="392"/>
        <v>45</v>
      </c>
      <c r="R147" s="289">
        <f t="shared" si="393"/>
        <v>1</v>
      </c>
      <c r="S147" s="290">
        <f>EVOLUTION!T147</f>
        <v>2.2412533504997997E-2</v>
      </c>
      <c r="T147" s="205">
        <f t="shared" si="394"/>
        <v>72278</v>
      </c>
      <c r="U147" s="196">
        <f t="shared" si="395"/>
        <v>848</v>
      </c>
      <c r="X147">
        <f t="shared" si="396"/>
        <v>146</v>
      </c>
      <c r="Y147" s="19">
        <v>44022</v>
      </c>
      <c r="Z147" s="265">
        <v>30004</v>
      </c>
      <c r="AA147" s="265">
        <v>34938</v>
      </c>
      <c r="AB147" s="265">
        <v>288</v>
      </c>
      <c r="AC147" s="12">
        <v>136639</v>
      </c>
    </row>
    <row r="148" spans="1:29" x14ac:dyDescent="0.3">
      <c r="A148" s="50">
        <v>44023</v>
      </c>
      <c r="B148" s="18">
        <f t="shared" si="367"/>
        <v>147</v>
      </c>
      <c r="C148" s="10">
        <f>EVOLUTION!C148-EVOLUTION!C147</f>
        <v>669</v>
      </c>
      <c r="D148" s="10">
        <f>EVOLUTION!D148-EVOLUTION!D147</f>
        <v>188</v>
      </c>
      <c r="E148" s="23">
        <f>EVOLUTION!E148-EVOLUTION!E147</f>
        <v>35</v>
      </c>
      <c r="F148" s="23">
        <f>EVOLUTION!F148-EVOLUTION!F147</f>
        <v>62004</v>
      </c>
      <c r="H148">
        <f t="shared" si="387"/>
        <v>147</v>
      </c>
      <c r="I148" s="51">
        <v>44023</v>
      </c>
      <c r="J148" s="290">
        <f>EVOLUTION!K148</f>
        <v>3.9179628935532233E-3</v>
      </c>
      <c r="K148" s="205">
        <f t="shared" si="388"/>
        <v>669</v>
      </c>
      <c r="L148" s="205">
        <f t="shared" si="389"/>
        <v>4</v>
      </c>
      <c r="M148" s="290">
        <f>EVOLUTION!N148</f>
        <v>7.7481361199147709E-4</v>
      </c>
      <c r="N148" s="205">
        <f t="shared" si="390"/>
        <v>188</v>
      </c>
      <c r="O148" s="288">
        <f t="shared" si="391"/>
        <v>7</v>
      </c>
      <c r="P148" s="290">
        <f>EVOLUTION!Q148</f>
        <v>2.6240815714499927E-3</v>
      </c>
      <c r="Q148" s="205">
        <f t="shared" si="392"/>
        <v>35</v>
      </c>
      <c r="R148" s="289">
        <f t="shared" si="393"/>
        <v>0</v>
      </c>
      <c r="S148" s="290">
        <f>EVOLUTION!T148</f>
        <v>1.8805217807998979E-2</v>
      </c>
      <c r="T148" s="205">
        <f t="shared" si="394"/>
        <v>62004</v>
      </c>
      <c r="U148" s="196">
        <f t="shared" si="395"/>
        <v>732</v>
      </c>
      <c r="X148">
        <f t="shared" si="396"/>
        <v>147</v>
      </c>
      <c r="Y148" s="19">
        <v>44023</v>
      </c>
      <c r="Z148" s="265">
        <v>30008</v>
      </c>
      <c r="AA148" s="265">
        <v>34945</v>
      </c>
      <c r="AB148" s="265">
        <v>288</v>
      </c>
      <c r="AC148" s="12">
        <v>137371</v>
      </c>
    </row>
    <row r="149" spans="1:29" x14ac:dyDescent="0.3">
      <c r="A149" s="50">
        <v>44024</v>
      </c>
      <c r="B149" s="18">
        <f t="shared" si="367"/>
        <v>148</v>
      </c>
      <c r="C149" s="10">
        <f>EVOLUTION!C149-EVOLUTION!C148</f>
        <v>668</v>
      </c>
      <c r="D149" s="10">
        <f>EVOLUTION!D149-EVOLUTION!D148</f>
        <v>234</v>
      </c>
      <c r="E149" s="23">
        <f>EVOLUTION!E149-EVOLUTION!E148</f>
        <v>44</v>
      </c>
      <c r="F149" s="23">
        <f>EVOLUTION!F149-EVOLUTION!F148</f>
        <v>58621</v>
      </c>
      <c r="H149">
        <f t="shared" si="387"/>
        <v>148</v>
      </c>
      <c r="I149" s="51">
        <v>44024</v>
      </c>
      <c r="J149" s="290">
        <f>EVOLUTION!K149</f>
        <v>3.8968387770459863E-3</v>
      </c>
      <c r="K149" s="205">
        <f t="shared" si="388"/>
        <v>668</v>
      </c>
      <c r="L149" s="205">
        <f t="shared" si="389"/>
        <v>3</v>
      </c>
      <c r="M149" s="290">
        <f>EVOLUTION!N149</f>
        <v>9.6364901761336261E-4</v>
      </c>
      <c r="N149" s="205">
        <f t="shared" si="390"/>
        <v>234</v>
      </c>
      <c r="O149" s="288">
        <f t="shared" si="391"/>
        <v>9</v>
      </c>
      <c r="P149" s="290">
        <f>EVOLUTION!Q149</f>
        <v>3.2902116204292231E-3</v>
      </c>
      <c r="Q149" s="205">
        <f t="shared" si="392"/>
        <v>44</v>
      </c>
      <c r="R149" s="289">
        <f t="shared" si="393"/>
        <v>1</v>
      </c>
      <c r="S149" s="290">
        <f>EVOLUTION!T149</f>
        <v>1.745101623196655E-2</v>
      </c>
      <c r="T149" s="205">
        <f t="shared" si="394"/>
        <v>58621</v>
      </c>
      <c r="U149" s="196">
        <f t="shared" si="395"/>
        <v>381</v>
      </c>
      <c r="X149">
        <f t="shared" si="396"/>
        <v>148</v>
      </c>
      <c r="Y149" s="19">
        <v>44024</v>
      </c>
      <c r="Z149" s="265">
        <v>30011</v>
      </c>
      <c r="AA149" s="265">
        <v>34954</v>
      </c>
      <c r="AB149" s="265">
        <v>289</v>
      </c>
      <c r="AC149" s="12">
        <v>137752</v>
      </c>
    </row>
    <row r="150" spans="1:29" x14ac:dyDescent="0.3">
      <c r="A150" s="50">
        <v>44025</v>
      </c>
      <c r="B150" s="18">
        <f t="shared" si="367"/>
        <v>149</v>
      </c>
      <c r="C150" s="10">
        <f>EVOLUTION!C150-EVOLUTION!C149</f>
        <v>288</v>
      </c>
      <c r="D150" s="10">
        <f>EVOLUTION!D150-EVOLUTION!D149</f>
        <v>169</v>
      </c>
      <c r="E150" s="23">
        <f>EVOLUTION!E150-EVOLUTION!E149</f>
        <v>62</v>
      </c>
      <c r="F150" s="23">
        <f>EVOLUTION!F150-EVOLUTION!F149</f>
        <v>65789</v>
      </c>
      <c r="H150">
        <f t="shared" ref="H150" si="397">B150</f>
        <v>149</v>
      </c>
      <c r="I150" s="51">
        <v>44025</v>
      </c>
      <c r="J150" s="290">
        <f>EVOLUTION!K150</f>
        <v>1.6735526384603315E-3</v>
      </c>
      <c r="K150" s="205">
        <f t="shared" ref="K150" si="398">C150</f>
        <v>288</v>
      </c>
      <c r="L150" s="205">
        <f t="shared" ref="L150" si="399">Z150-Z149</f>
        <v>18</v>
      </c>
      <c r="M150" s="290">
        <f>EVOLUTION!N150</f>
        <v>6.9529871102315876E-4</v>
      </c>
      <c r="N150" s="205">
        <f t="shared" ref="N150" si="400">D150</f>
        <v>169</v>
      </c>
      <c r="O150" s="288">
        <f t="shared" ref="O150" si="401">AA150-AA149</f>
        <v>13</v>
      </c>
      <c r="P150" s="290">
        <f>EVOLUTION!Q150</f>
        <v>4.6210032048893193E-3</v>
      </c>
      <c r="Q150" s="205">
        <f t="shared" ref="Q150" si="402">E150</f>
        <v>62</v>
      </c>
      <c r="R150" s="289">
        <f t="shared" ref="R150" si="403">AB150-AB149</f>
        <v>0</v>
      </c>
      <c r="S150" s="290">
        <f>EVOLUTION!T150</f>
        <v>1.9248960221429315E-2</v>
      </c>
      <c r="T150" s="205">
        <f t="shared" ref="T150" si="404">F150</f>
        <v>65789</v>
      </c>
      <c r="U150" s="196">
        <f t="shared" ref="U150" si="405">AC150-AC149</f>
        <v>465</v>
      </c>
      <c r="X150">
        <f t="shared" ref="X150:X152" si="406">B150</f>
        <v>149</v>
      </c>
      <c r="Y150" s="19">
        <v>44025</v>
      </c>
      <c r="Z150" s="265">
        <v>30029</v>
      </c>
      <c r="AA150" s="265">
        <v>34967</v>
      </c>
      <c r="AB150" s="265">
        <v>289</v>
      </c>
      <c r="AC150" s="12">
        <v>138217</v>
      </c>
    </row>
    <row r="151" spans="1:29" x14ac:dyDescent="0.3">
      <c r="A151" s="50">
        <v>44026</v>
      </c>
      <c r="B151" s="18">
        <f t="shared" si="367"/>
        <v>150</v>
      </c>
      <c r="C151" s="10">
        <f>EVOLUTION!C151-EVOLUTION!C150</f>
        <v>511</v>
      </c>
      <c r="D151" s="10">
        <f>EVOLUTION!D151-EVOLUTION!D150</f>
        <v>114</v>
      </c>
      <c r="E151" s="23">
        <f>EVOLUTION!E151-EVOLUTION!E150</f>
        <v>33</v>
      </c>
      <c r="F151" s="23">
        <f>EVOLUTION!F151-EVOLUTION!F150</f>
        <v>66048</v>
      </c>
      <c r="H151">
        <f t="shared" ref="H151:H152" si="407">B151</f>
        <v>150</v>
      </c>
      <c r="I151" s="51">
        <v>44026</v>
      </c>
      <c r="J151" s="290">
        <f>EVOLUTION!K151</f>
        <v>2.9644326099189568E-3</v>
      </c>
      <c r="K151" s="205">
        <f t="shared" ref="K151:K152" si="408">C151</f>
        <v>511</v>
      </c>
      <c r="L151" s="205">
        <f t="shared" ref="L151:L152" si="409">Z151-Z150</f>
        <v>71</v>
      </c>
      <c r="M151" s="290">
        <f>EVOLUTION!N151</f>
        <v>4.686921843522592E-4</v>
      </c>
      <c r="N151" s="205">
        <f t="shared" ref="N151:N152" si="410">D151</f>
        <v>114</v>
      </c>
      <c r="O151" s="288">
        <f t="shared" ref="O151:O152" si="411">AA151-AA150</f>
        <v>17</v>
      </c>
      <c r="P151" s="290">
        <f>EVOLUTION!Q151</f>
        <v>2.4482528377476075E-3</v>
      </c>
      <c r="Q151" s="205">
        <f t="shared" ref="Q151:Q152" si="412">E151</f>
        <v>33</v>
      </c>
      <c r="R151" s="289">
        <f t="shared" ref="R151:R152" si="413">AB151-AB150</f>
        <v>0</v>
      </c>
      <c r="S151" s="290">
        <f>EVOLUTION!T151</f>
        <v>1.8959783946648049E-2</v>
      </c>
      <c r="T151" s="205">
        <f t="shared" ref="T151:T152" si="414">F151</f>
        <v>66048</v>
      </c>
      <c r="U151" s="196">
        <f t="shared" ref="U151:U152" si="415">AC151-AC150</f>
        <v>936</v>
      </c>
      <c r="X151">
        <f t="shared" si="406"/>
        <v>150</v>
      </c>
      <c r="Y151" s="19">
        <v>44026</v>
      </c>
      <c r="Z151" s="265">
        <v>30100</v>
      </c>
      <c r="AA151" s="265">
        <v>34984</v>
      </c>
      <c r="AB151" s="265">
        <v>289</v>
      </c>
      <c r="AC151" s="12">
        <v>139153</v>
      </c>
    </row>
    <row r="152" spans="1:29" x14ac:dyDescent="0.3">
      <c r="A152" s="50">
        <v>44027</v>
      </c>
      <c r="B152" s="18">
        <f t="shared" si="367"/>
        <v>151</v>
      </c>
      <c r="C152" s="10">
        <f>EVOLUTION!C152-EVOLUTION!C151</f>
        <v>416</v>
      </c>
      <c r="D152" s="10">
        <f>EVOLUTION!D152-EVOLUTION!D151</f>
        <v>162</v>
      </c>
      <c r="E152" s="23">
        <f>EVOLUTION!E152-EVOLUTION!E151</f>
        <v>39</v>
      </c>
      <c r="F152" s="23">
        <f>EVOLUTION!F152-EVOLUTION!F151</f>
        <v>72005</v>
      </c>
      <c r="H152">
        <f t="shared" si="407"/>
        <v>151</v>
      </c>
      <c r="I152" s="51">
        <v>44027</v>
      </c>
      <c r="J152" s="290">
        <f>EVOLUTION!K152</f>
        <v>2.4061820369256398E-3</v>
      </c>
      <c r="K152" s="205">
        <f t="shared" si="408"/>
        <v>416</v>
      </c>
      <c r="L152" s="205">
        <f t="shared" si="409"/>
        <v>-5</v>
      </c>
      <c r="M152" s="290">
        <f>EVOLUTION!N152</f>
        <v>6.6572424222499833E-4</v>
      </c>
      <c r="N152" s="205">
        <f t="shared" si="410"/>
        <v>162</v>
      </c>
      <c r="O152" s="288">
        <f t="shared" si="411"/>
        <v>13</v>
      </c>
      <c r="P152" s="290">
        <f>EVOLUTION!Q152</f>
        <v>2.8863232682060391E-3</v>
      </c>
      <c r="Q152" s="205">
        <f t="shared" si="412"/>
        <v>39</v>
      </c>
      <c r="R152" s="289">
        <f t="shared" si="413"/>
        <v>0</v>
      </c>
      <c r="S152" s="290">
        <f>EVOLUTION!T152</f>
        <v>2.0285201395524945E-2</v>
      </c>
      <c r="T152" s="205">
        <f t="shared" si="414"/>
        <v>72005</v>
      </c>
      <c r="U152" s="196">
        <f t="shared" si="415"/>
        <v>1002</v>
      </c>
      <c r="X152">
        <f t="shared" si="406"/>
        <v>151</v>
      </c>
      <c r="Y152" s="19">
        <v>44027</v>
      </c>
      <c r="Z152" s="265">
        <v>30095</v>
      </c>
      <c r="AA152" s="265">
        <v>34997</v>
      </c>
      <c r="AB152" s="265">
        <v>289</v>
      </c>
      <c r="AC152" s="12">
        <v>140155</v>
      </c>
    </row>
    <row r="153" spans="1:29" x14ac:dyDescent="0.3">
      <c r="A153" s="50">
        <v>44028</v>
      </c>
      <c r="B153" s="18">
        <f t="shared" si="367"/>
        <v>152</v>
      </c>
      <c r="C153" s="10">
        <f>EVOLUTION!C153-EVOLUTION!C152</f>
        <v>534</v>
      </c>
      <c r="D153" s="10">
        <f>EVOLUTION!D153-EVOLUTION!D152</f>
        <v>230</v>
      </c>
      <c r="E153" s="23">
        <f>EVOLUTION!E153-EVOLUTION!E152</f>
        <v>61</v>
      </c>
      <c r="F153" s="23">
        <f>EVOLUTION!F153-EVOLUTION!F152</f>
        <v>73388</v>
      </c>
      <c r="H153">
        <f t="shared" ref="H153" si="416">B153</f>
        <v>152</v>
      </c>
      <c r="I153" s="51">
        <v>44028</v>
      </c>
      <c r="J153" s="290">
        <f>EVOLUTION!K153</f>
        <v>3.081290679961224E-3</v>
      </c>
      <c r="K153" s="205">
        <f t="shared" ref="K153" si="417">C153</f>
        <v>534</v>
      </c>
      <c r="L153" s="205">
        <f t="shared" ref="L153" si="418">Z153-Z152</f>
        <v>18</v>
      </c>
      <c r="M153" s="290">
        <f>EVOLUTION!N153</f>
        <v>9.4453524759143513E-4</v>
      </c>
      <c r="N153" s="205">
        <f t="shared" ref="N153" si="419">D153</f>
        <v>230</v>
      </c>
      <c r="O153" s="288">
        <f t="shared" ref="O153" si="420">AA153-AA152</f>
        <v>20</v>
      </c>
      <c r="P153" s="290">
        <f>EVOLUTION!Q153</f>
        <v>4.5015128034831377E-3</v>
      </c>
      <c r="Q153" s="205">
        <f t="shared" ref="Q153" si="421">E153</f>
        <v>61</v>
      </c>
      <c r="R153" s="289">
        <f t="shared" ref="R153" si="422">AB153-AB152</f>
        <v>2</v>
      </c>
      <c r="S153" s="290">
        <f>EVOLUTION!T153</f>
        <v>2.026376470087974E-2</v>
      </c>
      <c r="T153" s="205">
        <f t="shared" ref="T153" si="423">F153</f>
        <v>73388</v>
      </c>
      <c r="U153" s="196">
        <f t="shared" ref="U153" si="424">AC153-AC152</f>
        <v>963</v>
      </c>
      <c r="X153">
        <f t="shared" ref="X153" si="425">B153</f>
        <v>152</v>
      </c>
      <c r="Y153" s="19">
        <v>44028</v>
      </c>
      <c r="Z153" s="265">
        <v>30113</v>
      </c>
      <c r="AA153" s="265">
        <v>35017</v>
      </c>
      <c r="AB153" s="265">
        <v>291</v>
      </c>
      <c r="AC153" s="12">
        <v>141118</v>
      </c>
    </row>
    <row r="154" spans="1:29" x14ac:dyDescent="0.3">
      <c r="A154" s="50">
        <v>44029</v>
      </c>
      <c r="B154" s="18">
        <f t="shared" si="367"/>
        <v>153</v>
      </c>
      <c r="C154" s="10">
        <f>EVOLUTION!C154-EVOLUTION!C153</f>
        <v>836</v>
      </c>
      <c r="D154" s="10">
        <f>EVOLUTION!D154-EVOLUTION!D153</f>
        <v>231</v>
      </c>
      <c r="E154" s="23">
        <f>EVOLUTION!E154-EVOLUTION!E153</f>
        <v>60</v>
      </c>
      <c r="F154" s="23">
        <f>EVOLUTION!F154-EVOLUTION!F153</f>
        <v>74987</v>
      </c>
      <c r="H154">
        <f t="shared" ref="H154" si="426">B154</f>
        <v>153</v>
      </c>
      <c r="I154" s="51">
        <v>44029</v>
      </c>
      <c r="J154" s="290">
        <f>EVOLUTION!K154</f>
        <v>4.809075115912516E-3</v>
      </c>
      <c r="K154" s="205">
        <f t="shared" ref="K154" si="427">C154</f>
        <v>836</v>
      </c>
      <c r="L154" s="205">
        <f t="shared" ref="L154" si="428">Z154-Z153</f>
        <v>14</v>
      </c>
      <c r="M154" s="290">
        <f>EVOLUTION!N154</f>
        <v>9.4774674237699805E-4</v>
      </c>
      <c r="N154" s="205">
        <f t="shared" ref="N154" si="429">D154</f>
        <v>231</v>
      </c>
      <c r="O154" s="288">
        <f t="shared" ref="O154" si="430">AA154-AA153</f>
        <v>11</v>
      </c>
      <c r="P154" s="290">
        <f>EVOLUTION!Q154</f>
        <v>4.4078754040552453E-3</v>
      </c>
      <c r="Q154" s="205">
        <f t="shared" ref="Q154" si="431">E154</f>
        <v>60</v>
      </c>
      <c r="R154" s="289">
        <f t="shared" ref="R154" si="432">AB154-AB153</f>
        <v>2</v>
      </c>
      <c r="S154" s="290">
        <f>EVOLUTION!T154</f>
        <v>2.0294044018646692E-2</v>
      </c>
      <c r="T154" s="205">
        <f t="shared" ref="T154" si="433">F154</f>
        <v>74987</v>
      </c>
      <c r="U154" s="196">
        <f t="shared" ref="U154" si="434">AC154-AC153</f>
        <v>946</v>
      </c>
      <c r="X154">
        <f t="shared" ref="X154" si="435">B154</f>
        <v>153</v>
      </c>
      <c r="Y154" s="19">
        <v>44029</v>
      </c>
      <c r="Z154" s="265">
        <v>30127</v>
      </c>
      <c r="AA154" s="265">
        <v>35028</v>
      </c>
      <c r="AB154" s="265">
        <v>293</v>
      </c>
      <c r="AC154" s="12">
        <v>142064</v>
      </c>
    </row>
    <row r="155" spans="1:29" x14ac:dyDescent="0.3">
      <c r="A155" s="50">
        <v>44030</v>
      </c>
      <c r="B155" s="18">
        <f t="shared" si="367"/>
        <v>154</v>
      </c>
      <c r="C155" s="10">
        <f>EVOLUTION!C155-EVOLUTION!C154</f>
        <v>865</v>
      </c>
      <c r="D155" s="10">
        <f>EVOLUTION!D155-EVOLUTION!D154</f>
        <v>249</v>
      </c>
      <c r="E155" s="23">
        <f>EVOLUTION!E155-EVOLUTION!E154</f>
        <v>39</v>
      </c>
      <c r="F155" s="23">
        <f>EVOLUTION!F155-EVOLUTION!F154</f>
        <v>63259</v>
      </c>
      <c r="H155">
        <f t="shared" ref="H155:H161" si="436">B155</f>
        <v>154</v>
      </c>
      <c r="I155" s="51">
        <v>44030</v>
      </c>
      <c r="J155" s="290">
        <f>EVOLUTION!K155</f>
        <v>4.9520821644892772E-3</v>
      </c>
      <c r="K155" s="205">
        <f t="shared" ref="K155:K161" si="437">C155</f>
        <v>865</v>
      </c>
      <c r="L155" s="205">
        <f t="shared" ref="L155:L161" si="438">Z155-Z154</f>
        <v>9</v>
      </c>
      <c r="M155" s="290">
        <f>EVOLUTION!N155</f>
        <v>1.0206298392815422E-3</v>
      </c>
      <c r="N155" s="205">
        <f t="shared" ref="N155:N161" si="439">D155</f>
        <v>249</v>
      </c>
      <c r="O155" s="288">
        <f t="shared" ref="O155:O161" si="440">AA155-AA154</f>
        <v>14</v>
      </c>
      <c r="P155" s="290">
        <f>EVOLUTION!Q155</f>
        <v>2.8525453481568169E-3</v>
      </c>
      <c r="Q155" s="205">
        <f t="shared" ref="Q155:Q161" si="441">E155</f>
        <v>39</v>
      </c>
      <c r="R155" s="289">
        <f t="shared" ref="R155:R161" si="442">AB155-AB154</f>
        <v>1</v>
      </c>
      <c r="S155" s="290">
        <f>EVOLUTION!T155</f>
        <v>1.6779522187197284E-2</v>
      </c>
      <c r="T155" s="205">
        <f t="shared" ref="T155:T161" si="443">F155</f>
        <v>63259</v>
      </c>
      <c r="U155" s="196">
        <f t="shared" ref="U155:U161" si="444">AC155-AC154</f>
        <v>813</v>
      </c>
      <c r="X155">
        <f t="shared" ref="X155:X161" si="445">B155</f>
        <v>154</v>
      </c>
      <c r="Y155" s="19">
        <v>44030</v>
      </c>
      <c r="Z155" s="265">
        <v>30136</v>
      </c>
      <c r="AA155" s="265">
        <v>35042</v>
      </c>
      <c r="AB155" s="265">
        <v>294</v>
      </c>
      <c r="AC155" s="12">
        <v>142877</v>
      </c>
    </row>
    <row r="156" spans="1:29" x14ac:dyDescent="0.3">
      <c r="A156" s="50">
        <v>44031</v>
      </c>
      <c r="B156" s="18">
        <f t="shared" si="367"/>
        <v>155</v>
      </c>
      <c r="C156" s="10">
        <f>EVOLUTION!C156-EVOLUTION!C155</f>
        <v>865</v>
      </c>
      <c r="D156" s="10">
        <f>EVOLUTION!D156-EVOLUTION!D155</f>
        <v>218</v>
      </c>
      <c r="E156" s="23">
        <f>EVOLUTION!E156-EVOLUTION!E155</f>
        <v>34</v>
      </c>
      <c r="F156" s="23">
        <f>EVOLUTION!F156-EVOLUTION!F155</f>
        <v>65279</v>
      </c>
      <c r="H156">
        <f t="shared" si="436"/>
        <v>155</v>
      </c>
      <c r="I156" s="51">
        <v>44031</v>
      </c>
      <c r="J156" s="290">
        <f>EVOLUTION!K156</f>
        <v>4.9276798887996397E-3</v>
      </c>
      <c r="K156" s="205">
        <f t="shared" si="437"/>
        <v>865</v>
      </c>
      <c r="L156" s="205">
        <f t="shared" si="438"/>
        <v>8</v>
      </c>
      <c r="M156" s="290">
        <f>EVOLUTION!N156</f>
        <v>8.9265240606676058E-4</v>
      </c>
      <c r="N156" s="205">
        <f t="shared" si="439"/>
        <v>218</v>
      </c>
      <c r="O156" s="288">
        <f t="shared" si="440"/>
        <v>3</v>
      </c>
      <c r="P156" s="290">
        <f>EVOLUTION!Q156</f>
        <v>2.4797607760192546E-3</v>
      </c>
      <c r="Q156" s="205">
        <f t="shared" si="441"/>
        <v>34</v>
      </c>
      <c r="R156" s="289">
        <f t="shared" si="442"/>
        <v>1</v>
      </c>
      <c r="S156" s="290">
        <f>EVOLUTION!T156</f>
        <v>1.7029581263625766E-2</v>
      </c>
      <c r="T156" s="205">
        <f t="shared" si="443"/>
        <v>65279</v>
      </c>
      <c r="U156" s="196">
        <f t="shared" si="444"/>
        <v>412</v>
      </c>
      <c r="X156">
        <f t="shared" si="445"/>
        <v>155</v>
      </c>
      <c r="Y156" s="19">
        <v>44031</v>
      </c>
      <c r="Z156" s="265">
        <v>30144</v>
      </c>
      <c r="AA156" s="265">
        <v>35045</v>
      </c>
      <c r="AB156" s="265">
        <v>295</v>
      </c>
      <c r="AC156" s="12">
        <v>143289</v>
      </c>
    </row>
    <row r="157" spans="1:29" x14ac:dyDescent="0.3">
      <c r="A157" s="50">
        <v>44032</v>
      </c>
      <c r="B157" s="18">
        <f t="shared" si="367"/>
        <v>156</v>
      </c>
      <c r="C157" s="10">
        <f>EVOLUTION!C157-EVOLUTION!C156</f>
        <v>350</v>
      </c>
      <c r="D157" s="10">
        <f>EVOLUTION!D157-EVOLUTION!D156</f>
        <v>211</v>
      </c>
      <c r="E157" s="23">
        <f>EVOLUTION!E157-EVOLUTION!E156</f>
        <v>26</v>
      </c>
      <c r="F157" s="23">
        <f>EVOLUTION!F157-EVOLUTION!F156</f>
        <v>63981</v>
      </c>
      <c r="H157">
        <f t="shared" si="436"/>
        <v>156</v>
      </c>
      <c r="I157" s="51">
        <v>44032</v>
      </c>
      <c r="J157" s="290">
        <f>EVOLUTION!K157</f>
        <v>1.9840819936055871E-3</v>
      </c>
      <c r="K157" s="205">
        <f t="shared" si="437"/>
        <v>350</v>
      </c>
      <c r="L157" s="205">
        <f t="shared" si="438"/>
        <v>8</v>
      </c>
      <c r="M157" s="290">
        <f>EVOLUTION!N157</f>
        <v>8.6321870116268609E-4</v>
      </c>
      <c r="N157" s="205">
        <f t="shared" si="439"/>
        <v>211</v>
      </c>
      <c r="O157" s="288">
        <f t="shared" si="440"/>
        <v>13</v>
      </c>
      <c r="P157" s="290">
        <f>EVOLUTION!Q157</f>
        <v>1.8915969443433977E-3</v>
      </c>
      <c r="Q157" s="205">
        <f t="shared" si="441"/>
        <v>26</v>
      </c>
      <c r="R157" s="289">
        <f t="shared" si="442"/>
        <v>1</v>
      </c>
      <c r="S157" s="290">
        <f>EVOLUTION!T157</f>
        <v>1.6411486321837605E-2</v>
      </c>
      <c r="T157" s="205">
        <f t="shared" si="443"/>
        <v>63981</v>
      </c>
      <c r="U157" s="196">
        <f t="shared" si="444"/>
        <v>1010</v>
      </c>
      <c r="X157">
        <f t="shared" si="445"/>
        <v>156</v>
      </c>
      <c r="Y157" s="19">
        <v>44032</v>
      </c>
      <c r="Z157" s="265">
        <v>30152</v>
      </c>
      <c r="AA157" s="265">
        <v>35058</v>
      </c>
      <c r="AB157" s="265">
        <v>296</v>
      </c>
      <c r="AC157" s="12">
        <v>144299</v>
      </c>
    </row>
    <row r="158" spans="1:29" x14ac:dyDescent="0.3">
      <c r="A158" s="50">
        <v>44033</v>
      </c>
      <c r="B158" s="18">
        <f t="shared" si="367"/>
        <v>157</v>
      </c>
      <c r="C158" s="10">
        <f>EVOLUTION!C158-EVOLUTION!C157</f>
        <v>584</v>
      </c>
      <c r="D158" s="10">
        <f>EVOLUTION!D158-EVOLUTION!D157</f>
        <v>128</v>
      </c>
      <c r="E158" s="23">
        <f>EVOLUTION!E158-EVOLUTION!E157</f>
        <v>45</v>
      </c>
      <c r="F158" s="23">
        <f>EVOLUTION!F158-EVOLUTION!F157</f>
        <v>67507</v>
      </c>
      <c r="H158">
        <f t="shared" si="436"/>
        <v>157</v>
      </c>
      <c r="I158" s="51">
        <v>44033</v>
      </c>
      <c r="J158" s="290">
        <f>EVOLUTION!K158</f>
        <v>3.3040270658655532E-3</v>
      </c>
      <c r="K158" s="205">
        <f t="shared" si="437"/>
        <v>584</v>
      </c>
      <c r="L158" s="205">
        <f t="shared" si="438"/>
        <v>13</v>
      </c>
      <c r="M158" s="290">
        <f>EVOLUTION!N158</f>
        <v>5.2320709599623942E-4</v>
      </c>
      <c r="N158" s="205">
        <f t="shared" si="439"/>
        <v>128</v>
      </c>
      <c r="O158" s="288">
        <f t="shared" si="440"/>
        <v>15</v>
      </c>
      <c r="P158" s="290">
        <f>EVOLUTION!Q158</f>
        <v>3.2677365478178781E-3</v>
      </c>
      <c r="Q158" s="205">
        <f t="shared" si="441"/>
        <v>45</v>
      </c>
      <c r="R158" s="289">
        <f t="shared" si="442"/>
        <v>0</v>
      </c>
      <c r="S158" s="290">
        <f>EVOLUTION!T158</f>
        <v>1.7036333595875971E-2</v>
      </c>
      <c r="T158" s="205">
        <f t="shared" si="443"/>
        <v>67507</v>
      </c>
      <c r="U158" s="196">
        <f t="shared" si="444"/>
        <v>1185</v>
      </c>
      <c r="X158">
        <f t="shared" si="445"/>
        <v>157</v>
      </c>
      <c r="Y158" s="19">
        <v>44033</v>
      </c>
      <c r="Z158" s="265">
        <v>30165</v>
      </c>
      <c r="AA158" s="265">
        <v>35073</v>
      </c>
      <c r="AB158" s="265">
        <v>296</v>
      </c>
      <c r="AC158" s="12">
        <v>145484</v>
      </c>
    </row>
    <row r="159" spans="1:29" x14ac:dyDescent="0.3">
      <c r="A159" s="50">
        <v>44034</v>
      </c>
      <c r="B159" s="18">
        <f t="shared" si="367"/>
        <v>158</v>
      </c>
      <c r="C159" s="10">
        <f>EVOLUTION!C159-EVOLUTION!C158</f>
        <v>998</v>
      </c>
      <c r="D159" s="10">
        <f>EVOLUTION!D159-EVOLUTION!D158</f>
        <v>280</v>
      </c>
      <c r="E159" s="23">
        <f>EVOLUTION!E159-EVOLUTION!E158</f>
        <v>63</v>
      </c>
      <c r="F159" s="23">
        <f>EVOLUTION!F159-EVOLUTION!F158</f>
        <v>72000</v>
      </c>
      <c r="H159">
        <f t="shared" si="436"/>
        <v>158</v>
      </c>
      <c r="I159" s="51">
        <v>44034</v>
      </c>
      <c r="J159" s="290">
        <f>EVOLUTION!K159</f>
        <v>5.6276714522550154E-3</v>
      </c>
      <c r="K159" s="205">
        <f t="shared" si="437"/>
        <v>998</v>
      </c>
      <c r="L159" s="205">
        <f t="shared" si="438"/>
        <v>7</v>
      </c>
      <c r="M159" s="290">
        <f>EVOLUTION!N159</f>
        <v>1.1439170169912532E-3</v>
      </c>
      <c r="N159" s="205">
        <f t="shared" si="439"/>
        <v>280</v>
      </c>
      <c r="O159" s="288">
        <f t="shared" si="440"/>
        <v>9</v>
      </c>
      <c r="P159" s="290">
        <f>EVOLUTION!Q159</f>
        <v>4.5599305153445277E-3</v>
      </c>
      <c r="Q159" s="205">
        <f t="shared" si="441"/>
        <v>63</v>
      </c>
      <c r="R159" s="289">
        <f t="shared" si="442"/>
        <v>1</v>
      </c>
      <c r="S159" s="290">
        <f>EVOLUTION!T159</f>
        <v>1.7865836500797264E-2</v>
      </c>
      <c r="T159" s="205">
        <f t="shared" si="443"/>
        <v>72000</v>
      </c>
      <c r="U159" s="196">
        <f t="shared" si="444"/>
        <v>1230</v>
      </c>
      <c r="X159">
        <f t="shared" si="445"/>
        <v>158</v>
      </c>
      <c r="Y159" s="19">
        <v>44034</v>
      </c>
      <c r="Z159" s="265">
        <v>30172</v>
      </c>
      <c r="AA159" s="265">
        <v>35082</v>
      </c>
      <c r="AB159" s="265">
        <v>297</v>
      </c>
      <c r="AC159" s="12">
        <v>146714</v>
      </c>
    </row>
    <row r="160" spans="1:29" x14ac:dyDescent="0.3">
      <c r="A160" s="50">
        <v>44035</v>
      </c>
      <c r="B160" s="18">
        <f t="shared" si="367"/>
        <v>159</v>
      </c>
      <c r="C160" s="10">
        <f>EVOLUTION!C160-EVOLUTION!C159</f>
        <v>1062</v>
      </c>
      <c r="D160" s="10">
        <f>EVOLUTION!D160-EVOLUTION!D159</f>
        <v>306</v>
      </c>
      <c r="E160" s="23">
        <f>EVOLUTION!E160-EVOLUTION!E159</f>
        <v>59</v>
      </c>
      <c r="F160" s="23">
        <f>EVOLUTION!F160-EVOLUTION!F159</f>
        <v>69920</v>
      </c>
      <c r="H160">
        <f t="shared" si="436"/>
        <v>159</v>
      </c>
      <c r="I160" s="51">
        <v>44035</v>
      </c>
      <c r="J160" s="290">
        <f>EVOLUTION!K160</f>
        <v>5.9550511394222145E-3</v>
      </c>
      <c r="K160" s="205">
        <f t="shared" si="437"/>
        <v>1062</v>
      </c>
      <c r="L160" s="205">
        <f t="shared" si="438"/>
        <v>10</v>
      </c>
      <c r="M160" s="290">
        <f>EVOLUTION!N160</f>
        <v>1.2487094628508934E-3</v>
      </c>
      <c r="N160" s="205">
        <f t="shared" si="439"/>
        <v>306</v>
      </c>
      <c r="O160" s="288">
        <f t="shared" si="440"/>
        <v>10</v>
      </c>
      <c r="P160" s="290">
        <f>EVOLUTION!Q160</f>
        <v>4.2510267310324947E-3</v>
      </c>
      <c r="Q160" s="205">
        <f t="shared" si="441"/>
        <v>59</v>
      </c>
      <c r="R160" s="289">
        <f t="shared" si="442"/>
        <v>0</v>
      </c>
      <c r="S160" s="290">
        <f>EVOLUTION!T160</f>
        <v>1.7045185832018132E-2</v>
      </c>
      <c r="T160" s="205">
        <f t="shared" si="443"/>
        <v>69920</v>
      </c>
      <c r="U160" s="196">
        <f t="shared" si="444"/>
        <v>1192</v>
      </c>
      <c r="X160">
        <f t="shared" si="445"/>
        <v>159</v>
      </c>
      <c r="Y160" s="19">
        <v>44035</v>
      </c>
      <c r="Z160" s="265">
        <v>30182</v>
      </c>
      <c r="AA160" s="265">
        <v>35092</v>
      </c>
      <c r="AB160" s="265">
        <v>297</v>
      </c>
      <c r="AC160" s="12">
        <v>147906</v>
      </c>
    </row>
    <row r="161" spans="1:29" x14ac:dyDescent="0.3">
      <c r="A161" s="50">
        <v>44036</v>
      </c>
      <c r="B161" s="18">
        <f t="shared" si="367"/>
        <v>160</v>
      </c>
      <c r="C161" s="10">
        <f>EVOLUTION!C161-EVOLUTION!C160</f>
        <v>1130</v>
      </c>
      <c r="D161" s="10">
        <f>EVOLUTION!D161-EVOLUTION!D160</f>
        <v>252</v>
      </c>
      <c r="E161" s="23">
        <f>EVOLUTION!E161-EVOLUTION!E160</f>
        <v>41</v>
      </c>
      <c r="F161" s="23">
        <f>EVOLUTION!F161-EVOLUTION!F160</f>
        <v>78446</v>
      </c>
      <c r="H161">
        <f t="shared" si="436"/>
        <v>160</v>
      </c>
      <c r="I161" s="51">
        <v>44036</v>
      </c>
      <c r="J161" s="290">
        <f>EVOLUTION!K161</f>
        <v>6.2988439113033593E-3</v>
      </c>
      <c r="K161" s="205">
        <f t="shared" si="437"/>
        <v>1130</v>
      </c>
      <c r="L161" s="205">
        <f t="shared" si="438"/>
        <v>10</v>
      </c>
      <c r="M161" s="290">
        <f>EVOLUTION!N161</f>
        <v>1.0270664617967958E-3</v>
      </c>
      <c r="N161" s="205">
        <f t="shared" si="439"/>
        <v>252</v>
      </c>
      <c r="O161" s="288">
        <f t="shared" si="440"/>
        <v>5</v>
      </c>
      <c r="P161" s="290">
        <f>EVOLUTION!Q161</f>
        <v>2.9415985076768547E-3</v>
      </c>
      <c r="Q161" s="205">
        <f t="shared" si="441"/>
        <v>41</v>
      </c>
      <c r="R161" s="289">
        <f t="shared" si="442"/>
        <v>1</v>
      </c>
      <c r="S161" s="290">
        <f>EVOLUTION!T161</f>
        <v>1.8803161489161682E-2</v>
      </c>
      <c r="T161" s="205">
        <f t="shared" si="443"/>
        <v>78446</v>
      </c>
      <c r="U161" s="196">
        <f t="shared" si="444"/>
        <v>1162</v>
      </c>
      <c r="X161">
        <f t="shared" si="445"/>
        <v>160</v>
      </c>
      <c r="Y161" s="19">
        <v>44036</v>
      </c>
      <c r="Z161" s="265">
        <v>30192</v>
      </c>
      <c r="AA161" s="265">
        <v>35097</v>
      </c>
      <c r="AB161" s="265">
        <v>298</v>
      </c>
      <c r="AC161" s="12">
        <v>149068</v>
      </c>
    </row>
    <row r="162" spans="1:29" x14ac:dyDescent="0.3">
      <c r="A162" s="50">
        <v>44037</v>
      </c>
      <c r="B162" s="18">
        <f t="shared" si="367"/>
        <v>161</v>
      </c>
      <c r="C162" s="10">
        <f>EVOLUTION!C162-EVOLUTION!C161</f>
        <v>1019</v>
      </c>
      <c r="D162" s="10">
        <f>EVOLUTION!D162-EVOLUTION!D161</f>
        <v>273</v>
      </c>
      <c r="E162" s="23">
        <f>EVOLUTION!E162-EVOLUTION!E161</f>
        <v>113</v>
      </c>
      <c r="F162" s="23">
        <f>EVOLUTION!F162-EVOLUTION!F161</f>
        <v>68204</v>
      </c>
      <c r="H162">
        <f t="shared" ref="H162:H173" si="446">B162</f>
        <v>161</v>
      </c>
      <c r="I162" s="51">
        <v>44037</v>
      </c>
      <c r="J162" s="290">
        <f>EVOLUTION!K162</f>
        <v>5.6445537534343705E-3</v>
      </c>
      <c r="K162" s="205">
        <f t="shared" ref="K162:K173" si="447">C162</f>
        <v>1019</v>
      </c>
      <c r="L162" s="205">
        <f t="shared" ref="L162:L173" si="448">Z162-Z161</f>
        <v>4</v>
      </c>
      <c r="M162" s="290">
        <f>EVOLUTION!N162</f>
        <v>1.1115137351340126E-3</v>
      </c>
      <c r="N162" s="205">
        <f t="shared" ref="N162:N173" si="449">D162</f>
        <v>273</v>
      </c>
      <c r="O162" s="288">
        <f t="shared" ref="O162:O173" si="450">AA162-AA161</f>
        <v>15</v>
      </c>
      <c r="P162" s="290">
        <f>EVOLUTION!Q162</f>
        <v>8.0835539022819942E-3</v>
      </c>
      <c r="Q162" s="205">
        <f t="shared" ref="Q162:Q173" si="451">E162</f>
        <v>113</v>
      </c>
      <c r="R162" s="289">
        <f t="shared" ref="R162:R173" si="452">AB162-AB161</f>
        <v>0</v>
      </c>
      <c r="S162" s="290">
        <f>EVOLUTION!T162</f>
        <v>1.6046474640998832E-2</v>
      </c>
      <c r="T162" s="205">
        <f t="shared" ref="T162:T173" si="453">F162</f>
        <v>68204</v>
      </c>
      <c r="U162" s="196">
        <f t="shared" ref="U162:U173" si="454">AC162-AC161</f>
        <v>926</v>
      </c>
      <c r="X162">
        <f t="shared" ref="X162:X173" si="455">B162</f>
        <v>161</v>
      </c>
      <c r="Y162" s="19">
        <v>44037</v>
      </c>
      <c r="Z162" s="265">
        <v>30196</v>
      </c>
      <c r="AA162" s="265">
        <v>35112</v>
      </c>
      <c r="AB162" s="265">
        <v>298</v>
      </c>
      <c r="AC162" s="12">
        <v>149994</v>
      </c>
    </row>
    <row r="163" spans="1:29" x14ac:dyDescent="0.3">
      <c r="A163" s="50">
        <v>44038</v>
      </c>
      <c r="B163" s="18">
        <f t="shared" si="367"/>
        <v>162</v>
      </c>
      <c r="C163" s="10">
        <f>EVOLUTION!C163-EVOLUTION!C162</f>
        <v>1018</v>
      </c>
      <c r="D163" s="10">
        <f>EVOLUTION!D163-EVOLUTION!D162</f>
        <v>252</v>
      </c>
      <c r="E163" s="23">
        <f>EVOLUTION!E163-EVOLUTION!E162</f>
        <v>58</v>
      </c>
      <c r="F163" s="23">
        <f>EVOLUTION!F163-EVOLUTION!F162</f>
        <v>56581</v>
      </c>
      <c r="H163">
        <f t="shared" si="446"/>
        <v>162</v>
      </c>
      <c r="I163" s="51">
        <v>44038</v>
      </c>
      <c r="J163" s="290">
        <f>EVOLUTION!K163</f>
        <v>5.6073633824849766E-3</v>
      </c>
      <c r="K163" s="205">
        <f t="shared" si="447"/>
        <v>1018</v>
      </c>
      <c r="L163" s="205">
        <f t="shared" si="448"/>
        <v>4</v>
      </c>
      <c r="M163" s="290">
        <f>EVOLUTION!N163</f>
        <v>1.0248735175936621E-3</v>
      </c>
      <c r="N163" s="205">
        <f t="shared" si="449"/>
        <v>252</v>
      </c>
      <c r="O163" s="288">
        <f t="shared" si="450"/>
        <v>18</v>
      </c>
      <c r="P163" s="290">
        <f>EVOLUTION!Q163</f>
        <v>4.1158103888731196E-3</v>
      </c>
      <c r="Q163" s="205">
        <f t="shared" si="451"/>
        <v>58</v>
      </c>
      <c r="R163" s="289">
        <f t="shared" si="452"/>
        <v>0</v>
      </c>
      <c r="S163" s="290">
        <f>EVOLUTION!T163</f>
        <v>1.3101675354651314E-2</v>
      </c>
      <c r="T163" s="205">
        <f t="shared" si="453"/>
        <v>56581</v>
      </c>
      <c r="U163" s="196">
        <f t="shared" si="454"/>
        <v>462</v>
      </c>
      <c r="X163">
        <f t="shared" si="455"/>
        <v>162</v>
      </c>
      <c r="Y163" s="19">
        <v>44038</v>
      </c>
      <c r="Z163" s="265">
        <v>30200</v>
      </c>
      <c r="AA163" s="265">
        <v>35130</v>
      </c>
      <c r="AB163" s="265">
        <v>298</v>
      </c>
      <c r="AC163" s="12">
        <v>150456</v>
      </c>
    </row>
    <row r="164" spans="1:29" x14ac:dyDescent="0.3">
      <c r="A164" s="50">
        <v>44039</v>
      </c>
      <c r="B164" s="18">
        <f t="shared" si="367"/>
        <v>163</v>
      </c>
      <c r="C164" s="10">
        <f>EVOLUTION!C164-EVOLUTION!C163</f>
        <v>514</v>
      </c>
      <c r="D164" s="10">
        <f>EVOLUTION!D164-EVOLUTION!D163</f>
        <v>170</v>
      </c>
      <c r="E164" s="23">
        <f>EVOLUTION!E164-EVOLUTION!E163</f>
        <v>25</v>
      </c>
      <c r="F164" s="23">
        <f>EVOLUTION!F164-EVOLUTION!F163</f>
        <v>61820</v>
      </c>
      <c r="H164">
        <f t="shared" si="446"/>
        <v>163</v>
      </c>
      <c r="I164" s="51">
        <v>44039</v>
      </c>
      <c r="J164" s="290">
        <f>EVOLUTION!K164</f>
        <v>2.8154355982800646E-3</v>
      </c>
      <c r="K164" s="205">
        <f t="shared" si="447"/>
        <v>514</v>
      </c>
      <c r="L164" s="205">
        <f t="shared" si="448"/>
        <v>9</v>
      </c>
      <c r="M164" s="290">
        <f>EVOLUTION!N164</f>
        <v>6.9067507394286081E-4</v>
      </c>
      <c r="N164" s="205">
        <f t="shared" si="449"/>
        <v>170</v>
      </c>
      <c r="O164" s="288">
        <f t="shared" si="450"/>
        <v>22</v>
      </c>
      <c r="P164" s="290">
        <f>EVOLUTION!Q164</f>
        <v>1.7667844522968198E-3</v>
      </c>
      <c r="Q164" s="205">
        <f t="shared" si="451"/>
        <v>25</v>
      </c>
      <c r="R164" s="289">
        <f t="shared" si="452"/>
        <v>1</v>
      </c>
      <c r="S164" s="290">
        <f>EVOLUTION!T164</f>
        <v>1.4129675312312222E-2</v>
      </c>
      <c r="T164" s="205">
        <f t="shared" si="453"/>
        <v>61820</v>
      </c>
      <c r="U164" s="196">
        <f t="shared" si="454"/>
        <v>597</v>
      </c>
      <c r="X164">
        <f t="shared" si="455"/>
        <v>163</v>
      </c>
      <c r="Y164" s="19">
        <v>44039</v>
      </c>
      <c r="Z164" s="265">
        <v>30209</v>
      </c>
      <c r="AA164" s="265">
        <v>35152</v>
      </c>
      <c r="AB164" s="265">
        <v>299</v>
      </c>
      <c r="AC164" s="12">
        <v>151053</v>
      </c>
    </row>
    <row r="165" spans="1:29" x14ac:dyDescent="0.3">
      <c r="A165" s="50">
        <v>44040</v>
      </c>
      <c r="B165" s="18">
        <f t="shared" si="367"/>
        <v>164</v>
      </c>
      <c r="C165" s="10">
        <f>EVOLUTION!C165-EVOLUTION!C164</f>
        <v>725</v>
      </c>
      <c r="D165" s="10">
        <f>EVOLUTION!D165-EVOLUTION!D164</f>
        <v>181</v>
      </c>
      <c r="E165" s="23">
        <f>EVOLUTION!E165-EVOLUTION!E164</f>
        <v>28</v>
      </c>
      <c r="F165" s="23">
        <f>EVOLUTION!F165-EVOLUTION!F164</f>
        <v>65069</v>
      </c>
      <c r="H165">
        <f t="shared" si="446"/>
        <v>164</v>
      </c>
      <c r="I165" s="51">
        <v>44040</v>
      </c>
      <c r="J165" s="290">
        <f>EVOLUTION!K165</f>
        <v>3.9600391088000265E-3</v>
      </c>
      <c r="K165" s="205">
        <f t="shared" si="447"/>
        <v>725</v>
      </c>
      <c r="L165" s="205">
        <f t="shared" si="448"/>
        <v>14</v>
      </c>
      <c r="M165" s="290">
        <f>EVOLUTION!N165</f>
        <v>7.3485826573449291E-4</v>
      </c>
      <c r="N165" s="205">
        <f t="shared" si="449"/>
        <v>181</v>
      </c>
      <c r="O165" s="288">
        <f t="shared" si="450"/>
        <v>85</v>
      </c>
      <c r="P165" s="290">
        <f>EVOLUTION!Q165</f>
        <v>1.9753086419753087E-3</v>
      </c>
      <c r="Q165" s="205">
        <f t="shared" si="451"/>
        <v>28</v>
      </c>
      <c r="R165" s="289">
        <f t="shared" si="452"/>
        <v>1</v>
      </c>
      <c r="S165" s="290">
        <f>EVOLUTION!T165</f>
        <v>1.4665059277544851E-2</v>
      </c>
      <c r="T165" s="205">
        <f t="shared" si="453"/>
        <v>65069</v>
      </c>
      <c r="U165" s="196">
        <f t="shared" si="454"/>
        <v>1330</v>
      </c>
      <c r="X165">
        <f t="shared" si="455"/>
        <v>164</v>
      </c>
      <c r="Y165" s="19">
        <v>44040</v>
      </c>
      <c r="Z165" s="265">
        <v>30223</v>
      </c>
      <c r="AA165" s="265">
        <v>35237</v>
      </c>
      <c r="AB165" s="265">
        <v>300</v>
      </c>
      <c r="AC165" s="12">
        <v>152383</v>
      </c>
    </row>
    <row r="166" spans="1:29" x14ac:dyDescent="0.3">
      <c r="A166" s="50">
        <v>44041</v>
      </c>
      <c r="B166" s="18">
        <f t="shared" si="367"/>
        <v>165</v>
      </c>
      <c r="C166" s="10">
        <f>EVOLUTION!C166-EVOLUTION!C165</f>
        <v>1792</v>
      </c>
      <c r="D166" s="10">
        <f>EVOLUTION!D166-EVOLUTION!D165</f>
        <v>289</v>
      </c>
      <c r="E166" s="23">
        <f>EVOLUTION!E166-EVOLUTION!E165</f>
        <v>48</v>
      </c>
      <c r="F166" s="23">
        <f>EVOLUTION!F166-EVOLUTION!F165</f>
        <v>65323</v>
      </c>
      <c r="H166">
        <f t="shared" si="446"/>
        <v>165</v>
      </c>
      <c r="I166" s="51">
        <v>44041</v>
      </c>
      <c r="J166" s="290">
        <f>EVOLUTION!K166</f>
        <v>9.7495157885573759E-3</v>
      </c>
      <c r="K166" s="205">
        <f t="shared" si="447"/>
        <v>1792</v>
      </c>
      <c r="L166" s="205">
        <f t="shared" si="448"/>
        <v>15</v>
      </c>
      <c r="M166" s="290">
        <f>EVOLUTION!N166</f>
        <v>1.1724756275178813E-3</v>
      </c>
      <c r="N166" s="205">
        <f t="shared" si="449"/>
        <v>289</v>
      </c>
      <c r="O166" s="288">
        <f>AA166-AA165</f>
        <v>25</v>
      </c>
      <c r="P166" s="290">
        <f>EVOLUTION!Q166</f>
        <v>3.3795676969654298E-3</v>
      </c>
      <c r="Q166" s="205">
        <f t="shared" si="451"/>
        <v>48</v>
      </c>
      <c r="R166" s="289">
        <f t="shared" si="452"/>
        <v>0</v>
      </c>
      <c r="S166" s="290">
        <f>EVOLUTION!T166</f>
        <v>1.4509522047374568E-2</v>
      </c>
      <c r="T166" s="205">
        <f t="shared" si="453"/>
        <v>65323</v>
      </c>
      <c r="U166" s="196">
        <f t="shared" si="454"/>
        <v>1465</v>
      </c>
      <c r="X166">
        <f t="shared" si="455"/>
        <v>165</v>
      </c>
      <c r="Y166" s="19">
        <v>44041</v>
      </c>
      <c r="Z166" s="265">
        <v>30238</v>
      </c>
      <c r="AA166" s="265">
        <v>35262</v>
      </c>
      <c r="AB166" s="265">
        <v>300</v>
      </c>
      <c r="AC166" s="12">
        <v>153848</v>
      </c>
    </row>
    <row r="167" spans="1:29" x14ac:dyDescent="0.3">
      <c r="A167" s="50">
        <v>44042</v>
      </c>
      <c r="B167" s="18">
        <f t="shared" si="367"/>
        <v>166</v>
      </c>
      <c r="C167" s="10">
        <f>EVOLUTION!C167-EVOLUTION!C166</f>
        <v>977</v>
      </c>
      <c r="D167" s="10">
        <f>EVOLUTION!D167-EVOLUTION!D166</f>
        <v>382</v>
      </c>
      <c r="E167" s="23">
        <f>EVOLUTION!E167-EVOLUTION!E166</f>
        <v>18</v>
      </c>
      <c r="F167" s="23">
        <f>EVOLUTION!F167-EVOLUTION!F166</f>
        <v>68585</v>
      </c>
      <c r="H167">
        <f t="shared" si="446"/>
        <v>166</v>
      </c>
      <c r="I167" s="51">
        <v>44042</v>
      </c>
      <c r="J167" s="290">
        <f>EVOLUTION!K167</f>
        <v>5.2641220715963707E-3</v>
      </c>
      <c r="K167" s="205">
        <f t="shared" si="447"/>
        <v>977</v>
      </c>
      <c r="L167" s="205">
        <f t="shared" si="448"/>
        <v>16</v>
      </c>
      <c r="M167" s="290">
        <f>EVOLUTION!N167</f>
        <v>1.5479625247187734E-3</v>
      </c>
      <c r="N167" s="205">
        <f t="shared" si="449"/>
        <v>382</v>
      </c>
      <c r="O167" s="288">
        <f t="shared" si="450"/>
        <v>21</v>
      </c>
      <c r="P167" s="290">
        <f>EVOLUTION!Q167</f>
        <v>1.2630692582976633E-3</v>
      </c>
      <c r="Q167" s="205">
        <f t="shared" si="451"/>
        <v>18</v>
      </c>
      <c r="R167" s="289">
        <f t="shared" si="452"/>
        <v>0</v>
      </c>
      <c r="S167" s="290">
        <f>EVOLUTION!T167</f>
        <v>1.5016198490126004E-2</v>
      </c>
      <c r="T167" s="205">
        <f t="shared" si="453"/>
        <v>68585</v>
      </c>
      <c r="U167" s="196">
        <f t="shared" si="454"/>
        <v>1465</v>
      </c>
      <c r="X167">
        <f t="shared" si="455"/>
        <v>166</v>
      </c>
      <c r="Y167" s="19">
        <v>44042</v>
      </c>
      <c r="Z167" s="265">
        <v>30254</v>
      </c>
      <c r="AA167" s="265">
        <v>35283</v>
      </c>
      <c r="AB167" s="265">
        <v>300</v>
      </c>
      <c r="AC167" s="12">
        <v>155313</v>
      </c>
    </row>
    <row r="168" spans="1:29" x14ac:dyDescent="0.3">
      <c r="A168" s="50">
        <v>44043</v>
      </c>
      <c r="B168" s="18">
        <f t="shared" si="367"/>
        <v>167</v>
      </c>
      <c r="C168" s="10">
        <f>EVOLUTION!C168-EVOLUTION!C167</f>
        <v>1346</v>
      </c>
      <c r="D168" s="10">
        <f>EVOLUTION!D168-EVOLUTION!D167</f>
        <v>379</v>
      </c>
      <c r="E168" s="23">
        <f>EVOLUTION!E168-EVOLUTION!E167</f>
        <v>36</v>
      </c>
      <c r="F168" s="23">
        <f>EVOLUTION!F168-EVOLUTION!F167</f>
        <v>71113</v>
      </c>
      <c r="H168">
        <f t="shared" si="446"/>
        <v>167</v>
      </c>
      <c r="I168" s="51">
        <v>44043</v>
      </c>
      <c r="J168" s="290">
        <f>EVOLUTION!K168</f>
        <v>7.2143343356219818E-3</v>
      </c>
      <c r="K168" s="205">
        <f t="shared" si="447"/>
        <v>1346</v>
      </c>
      <c r="L168" s="205">
        <f t="shared" si="448"/>
        <v>11</v>
      </c>
      <c r="M168" s="290">
        <f>EVOLUTION!N168</f>
        <v>1.5334320556081534E-3</v>
      </c>
      <c r="N168" s="205">
        <f t="shared" si="449"/>
        <v>379</v>
      </c>
      <c r="O168" s="288">
        <f t="shared" si="450"/>
        <v>12</v>
      </c>
      <c r="P168" s="290">
        <f>EVOLUTION!Q168</f>
        <v>2.5229518536687926E-3</v>
      </c>
      <c r="Q168" s="205">
        <f t="shared" si="451"/>
        <v>36</v>
      </c>
      <c r="R168" s="289">
        <f t="shared" si="452"/>
        <v>1</v>
      </c>
      <c r="S168" s="290">
        <f>EVOLUTION!T168</f>
        <v>1.5339347444103585E-2</v>
      </c>
      <c r="T168" s="205">
        <f t="shared" si="453"/>
        <v>71113</v>
      </c>
      <c r="U168" s="196">
        <f t="shared" si="454"/>
        <v>1458</v>
      </c>
      <c r="X168">
        <f t="shared" si="455"/>
        <v>167</v>
      </c>
      <c r="Y168" s="19">
        <v>44043</v>
      </c>
      <c r="Z168" s="265">
        <v>30265</v>
      </c>
      <c r="AA168" s="265">
        <v>35295</v>
      </c>
      <c r="AB168" s="265">
        <v>301</v>
      </c>
      <c r="AC168" s="12">
        <v>156771</v>
      </c>
    </row>
    <row r="169" spans="1:29" x14ac:dyDescent="0.3">
      <c r="A169" s="50">
        <v>44044</v>
      </c>
      <c r="B169" s="18">
        <f t="shared" si="367"/>
        <v>168</v>
      </c>
      <c r="C169" s="10">
        <f>EVOLUTION!C169-EVOLUTION!C168</f>
        <v>1781</v>
      </c>
      <c r="D169" s="10">
        <f>EVOLUTION!D169-EVOLUTION!D168</f>
        <v>295</v>
      </c>
      <c r="E169" s="23">
        <f>EVOLUTION!E169-EVOLUTION!E168</f>
        <v>31</v>
      </c>
      <c r="F169" s="23">
        <f>EVOLUTION!F169-EVOLUTION!F168</f>
        <v>58535</v>
      </c>
      <c r="H169">
        <f t="shared" si="446"/>
        <v>168</v>
      </c>
      <c r="I169" s="51">
        <v>44044</v>
      </c>
      <c r="J169" s="290">
        <f>EVOLUTION!K169</f>
        <v>9.4774876409516873E-3</v>
      </c>
      <c r="K169" s="205">
        <f t="shared" si="447"/>
        <v>1781</v>
      </c>
      <c r="L169" s="205">
        <f t="shared" si="448"/>
        <v>3</v>
      </c>
      <c r="M169" s="290">
        <f>EVOLUTION!N169</f>
        <v>1.1917410326537042E-3</v>
      </c>
      <c r="N169" s="205">
        <f t="shared" si="449"/>
        <v>295</v>
      </c>
      <c r="O169" s="288">
        <f t="shared" si="450"/>
        <v>5</v>
      </c>
      <c r="P169" s="290">
        <f>EVOLUTION!Q169</f>
        <v>2.1670744494931842E-3</v>
      </c>
      <c r="Q169" s="205">
        <f t="shared" si="451"/>
        <v>31</v>
      </c>
      <c r="R169" s="289">
        <f t="shared" si="452"/>
        <v>0</v>
      </c>
      <c r="S169" s="290">
        <f>EVOLUTION!T169</f>
        <v>1.2435472464037828E-2</v>
      </c>
      <c r="T169" s="205">
        <f t="shared" si="453"/>
        <v>58535</v>
      </c>
      <c r="U169" s="196">
        <f t="shared" si="454"/>
        <v>1123</v>
      </c>
      <c r="X169">
        <f t="shared" si="455"/>
        <v>168</v>
      </c>
      <c r="Y169" s="19">
        <v>44044</v>
      </c>
      <c r="Z169" s="265">
        <v>30268</v>
      </c>
      <c r="AA169" s="265">
        <v>35300</v>
      </c>
      <c r="AB169" s="265">
        <v>301</v>
      </c>
      <c r="AC169" s="12">
        <v>157894</v>
      </c>
    </row>
    <row r="170" spans="1:29" x14ac:dyDescent="0.3">
      <c r="A170" s="50">
        <v>44045</v>
      </c>
      <c r="B170" s="18">
        <f t="shared" si="367"/>
        <v>169</v>
      </c>
      <c r="C170" s="10">
        <f>EVOLUTION!C170-EVOLUTION!C169</f>
        <v>800</v>
      </c>
      <c r="D170" s="10">
        <f>EVOLUTION!D170-EVOLUTION!D169</f>
        <v>238</v>
      </c>
      <c r="E170" s="23">
        <f>EVOLUTION!E170-EVOLUTION!E169</f>
        <v>30</v>
      </c>
      <c r="F170" s="23">
        <f>EVOLUTION!F170-EVOLUTION!F169</f>
        <v>49636</v>
      </c>
      <c r="H170">
        <f t="shared" si="446"/>
        <v>169</v>
      </c>
      <c r="I170" s="51">
        <v>44045</v>
      </c>
      <c r="J170" s="290">
        <f>EVOLUTION!K170</f>
        <v>4.2171850289931473E-3</v>
      </c>
      <c r="K170" s="205">
        <f t="shared" si="447"/>
        <v>800</v>
      </c>
      <c r="L170" s="205">
        <f t="shared" si="448"/>
        <v>4</v>
      </c>
      <c r="M170" s="290">
        <f>EVOLUTION!N170</f>
        <v>9.6032796410471606E-4</v>
      </c>
      <c r="N170" s="205">
        <f t="shared" si="449"/>
        <v>238</v>
      </c>
      <c r="O170" s="288">
        <f t="shared" si="450"/>
        <v>8</v>
      </c>
      <c r="P170" s="290">
        <f>EVOLUTION!Q170</f>
        <v>2.0926339285714285E-3</v>
      </c>
      <c r="Q170" s="205">
        <f t="shared" si="451"/>
        <v>30</v>
      </c>
      <c r="R170" s="289">
        <f t="shared" si="452"/>
        <v>0</v>
      </c>
      <c r="S170" s="290">
        <f>EVOLUTION!T170</f>
        <v>1.0415403281074459E-2</v>
      </c>
      <c r="T170" s="205">
        <f t="shared" si="453"/>
        <v>49636</v>
      </c>
      <c r="U170" s="196">
        <f t="shared" si="454"/>
        <v>522</v>
      </c>
      <c r="X170">
        <f t="shared" si="455"/>
        <v>169</v>
      </c>
      <c r="Y170" s="19">
        <v>44045</v>
      </c>
      <c r="Z170" s="265">
        <v>30272</v>
      </c>
      <c r="AA170" s="265">
        <v>35308</v>
      </c>
      <c r="AB170" s="265">
        <v>301</v>
      </c>
      <c r="AC170" s="12">
        <v>158416</v>
      </c>
    </row>
    <row r="171" spans="1:29" x14ac:dyDescent="0.3">
      <c r="A171" s="50">
        <v>44046</v>
      </c>
      <c r="B171" s="18">
        <f t="shared" si="367"/>
        <v>170</v>
      </c>
      <c r="C171" s="10">
        <f>EVOLUTION!C171-EVOLUTION!C170</f>
        <v>795</v>
      </c>
      <c r="D171" s="10">
        <f>EVOLUTION!D171-EVOLUTION!D170</f>
        <v>159</v>
      </c>
      <c r="E171" s="23">
        <f>EVOLUTION!E171-EVOLUTION!E170</f>
        <v>23</v>
      </c>
      <c r="F171" s="23">
        <f>EVOLUTION!F171-EVOLUTION!F170</f>
        <v>48646</v>
      </c>
      <c r="H171">
        <f t="shared" si="446"/>
        <v>170</v>
      </c>
      <c r="I171" s="51">
        <v>44046</v>
      </c>
      <c r="J171" s="290">
        <f>EVOLUTION!K171</f>
        <v>4.1732283464566925E-3</v>
      </c>
      <c r="K171" s="205">
        <f t="shared" si="447"/>
        <v>795</v>
      </c>
      <c r="L171" s="205">
        <f t="shared" si="448"/>
        <v>22</v>
      </c>
      <c r="M171" s="290">
        <f>EVOLUTION!N171</f>
        <v>6.4094811948240413E-4</v>
      </c>
      <c r="N171" s="205">
        <f t="shared" si="449"/>
        <v>159</v>
      </c>
      <c r="O171" s="288">
        <f t="shared" si="450"/>
        <v>12</v>
      </c>
      <c r="P171" s="290">
        <f>EVOLUTION!Q171</f>
        <v>1.6010023666991507E-3</v>
      </c>
      <c r="Q171" s="205">
        <f t="shared" si="451"/>
        <v>23</v>
      </c>
      <c r="R171" s="289">
        <f t="shared" si="452"/>
        <v>0</v>
      </c>
      <c r="S171" s="290">
        <f>EVOLUTION!T171</f>
        <v>1.0102444930398503E-2</v>
      </c>
      <c r="T171" s="205">
        <f t="shared" si="453"/>
        <v>48646</v>
      </c>
      <c r="U171" s="196">
        <f t="shared" si="454"/>
        <v>562</v>
      </c>
      <c r="X171">
        <f t="shared" si="455"/>
        <v>170</v>
      </c>
      <c r="Y171" s="19">
        <v>44046</v>
      </c>
      <c r="Z171" s="265">
        <v>30294</v>
      </c>
      <c r="AA171" s="265">
        <v>35320</v>
      </c>
      <c r="AB171" s="265">
        <v>301</v>
      </c>
      <c r="AC171" s="12">
        <v>158978</v>
      </c>
    </row>
    <row r="172" spans="1:29" x14ac:dyDescent="0.3">
      <c r="A172" s="50">
        <v>44047</v>
      </c>
      <c r="B172" s="18">
        <f t="shared" si="367"/>
        <v>171</v>
      </c>
      <c r="C172" s="10">
        <f>EVOLUTION!C172-EVOLUTION!C171</f>
        <v>1039</v>
      </c>
      <c r="D172" s="10">
        <f>EVOLUTION!D172-EVOLUTION!D171</f>
        <v>190</v>
      </c>
      <c r="E172" s="23">
        <f>EVOLUTION!E172-EVOLUTION!E171</f>
        <v>34</v>
      </c>
      <c r="F172" s="23">
        <f>EVOLUTION!F172-EVOLUTION!F171</f>
        <v>54504</v>
      </c>
      <c r="H172">
        <f t="shared" si="446"/>
        <v>171</v>
      </c>
      <c r="I172" s="51">
        <v>44047</v>
      </c>
      <c r="J172" s="290">
        <f>EVOLUTION!K172</f>
        <v>5.4314017616769912E-3</v>
      </c>
      <c r="K172" s="205">
        <f t="shared" si="447"/>
        <v>1039</v>
      </c>
      <c r="L172" s="205">
        <f t="shared" si="448"/>
        <v>2</v>
      </c>
      <c r="M172" s="290">
        <f>EVOLUTION!N172</f>
        <v>7.6542225122769704E-4</v>
      </c>
      <c r="N172" s="205">
        <f t="shared" si="449"/>
        <v>190</v>
      </c>
      <c r="O172" s="288">
        <f t="shared" si="450"/>
        <v>5</v>
      </c>
      <c r="P172" s="290">
        <f>EVOLUTION!Q172</f>
        <v>2.3629161164778652E-3</v>
      </c>
      <c r="Q172" s="205">
        <f t="shared" si="451"/>
        <v>34</v>
      </c>
      <c r="R172" s="289">
        <f t="shared" si="452"/>
        <v>0</v>
      </c>
      <c r="S172" s="290">
        <f>EVOLUTION!T172</f>
        <v>1.1205785626232033E-2</v>
      </c>
      <c r="T172" s="205">
        <f t="shared" si="453"/>
        <v>54504</v>
      </c>
      <c r="U172" s="196">
        <f t="shared" si="454"/>
        <v>1360</v>
      </c>
      <c r="X172">
        <f t="shared" si="455"/>
        <v>171</v>
      </c>
      <c r="Y172" s="19">
        <v>44047</v>
      </c>
      <c r="Z172" s="265">
        <v>30296</v>
      </c>
      <c r="AA172" s="265">
        <v>35325</v>
      </c>
      <c r="AB172" s="265">
        <v>301</v>
      </c>
      <c r="AC172" s="12">
        <v>160338</v>
      </c>
    </row>
    <row r="173" spans="1:29" x14ac:dyDescent="0.3">
      <c r="A173" s="50">
        <v>44048</v>
      </c>
      <c r="B173" s="18">
        <f t="shared" si="367"/>
        <v>172</v>
      </c>
      <c r="C173" s="10">
        <f>EVOLUTION!C173-EVOLUTION!C172</f>
        <v>1695</v>
      </c>
      <c r="D173" s="10">
        <f>EVOLUTION!D173-EVOLUTION!D172</f>
        <v>384</v>
      </c>
      <c r="E173" s="23">
        <f>EVOLUTION!E173-EVOLUTION!E172</f>
        <v>33</v>
      </c>
      <c r="F173" s="23">
        <f>EVOLUTION!F173-EVOLUTION!F172</f>
        <v>61618</v>
      </c>
      <c r="H173">
        <f t="shared" si="446"/>
        <v>172</v>
      </c>
      <c r="I173" s="51">
        <v>44048</v>
      </c>
      <c r="J173" s="290">
        <f>EVOLUTION!K173</f>
        <v>8.8127944097247495E-3</v>
      </c>
      <c r="K173" s="205">
        <f t="shared" si="447"/>
        <v>1695</v>
      </c>
      <c r="L173" s="205">
        <f t="shared" si="448"/>
        <v>9</v>
      </c>
      <c r="M173" s="290">
        <f>EVOLUTION!N173</f>
        <v>1.5457754841618394E-3</v>
      </c>
      <c r="N173" s="205">
        <f t="shared" si="449"/>
        <v>384</v>
      </c>
      <c r="O173" s="288">
        <f t="shared" si="450"/>
        <v>10</v>
      </c>
      <c r="P173" s="290">
        <f>EVOLUTION!Q173</f>
        <v>2.2880122027317479E-3</v>
      </c>
      <c r="Q173" s="205">
        <f t="shared" si="451"/>
        <v>33</v>
      </c>
      <c r="R173" s="289">
        <f t="shared" si="452"/>
        <v>1</v>
      </c>
      <c r="S173" s="290">
        <f>EVOLUTION!T173</f>
        <v>1.2528006961585224E-2</v>
      </c>
      <c r="T173" s="205">
        <f t="shared" si="453"/>
        <v>61618</v>
      </c>
      <c r="U173" s="196">
        <f t="shared" si="454"/>
        <v>1319</v>
      </c>
      <c r="X173">
        <f t="shared" si="455"/>
        <v>172</v>
      </c>
      <c r="Y173" s="19">
        <v>44048</v>
      </c>
      <c r="Z173" s="265">
        <v>30305</v>
      </c>
      <c r="AA173" s="265">
        <v>35335</v>
      </c>
      <c r="AB173" s="265">
        <v>302</v>
      </c>
      <c r="AC173" s="12">
        <v>161657</v>
      </c>
    </row>
    <row r="174" spans="1:29" x14ac:dyDescent="0.3">
      <c r="A174" s="50">
        <v>44049</v>
      </c>
      <c r="B174" s="18">
        <f t="shared" si="367"/>
        <v>173</v>
      </c>
      <c r="C174" s="10">
        <f>EVOLUTION!C174-EVOLUTION!C173</f>
        <v>1604</v>
      </c>
      <c r="D174" s="10">
        <f>EVOLUTION!D174-EVOLUTION!D173</f>
        <v>401</v>
      </c>
      <c r="E174" s="23">
        <f>EVOLUTION!E174-EVOLUTION!E173</f>
        <v>43</v>
      </c>
      <c r="F174" s="23">
        <f>EVOLUTION!F174-EVOLUTION!F173</f>
        <v>58934</v>
      </c>
      <c r="H174">
        <f t="shared" ref="H174:H188" si="456">B174</f>
        <v>173</v>
      </c>
      <c r="I174" s="51">
        <v>44049</v>
      </c>
      <c r="J174" s="290">
        <f>EVOLUTION!K174</f>
        <v>8.266805477531709E-3</v>
      </c>
      <c r="K174" s="205">
        <f t="shared" ref="K174:K188" si="457">C174</f>
        <v>1604</v>
      </c>
      <c r="L174" s="205">
        <f t="shared" ref="L174:L188" si="458">Z174-Z173</f>
        <v>7</v>
      </c>
      <c r="M174" s="290">
        <f>EVOLUTION!N174</f>
        <v>1.6117169005196883E-3</v>
      </c>
      <c r="N174" s="205">
        <f t="shared" ref="N174:N188" si="459">D174</f>
        <v>401</v>
      </c>
      <c r="O174" s="288">
        <f t="shared" ref="O174:O188" si="460">AA174-AA173</f>
        <v>6</v>
      </c>
      <c r="P174" s="290">
        <f>EVOLUTION!Q174</f>
        <v>2.9745434421693416E-3</v>
      </c>
      <c r="Q174" s="205">
        <f t="shared" ref="Q174:Q188" si="461">E174</f>
        <v>43</v>
      </c>
      <c r="R174" s="289">
        <f t="shared" ref="R174:R188" si="462">AB174-AB173</f>
        <v>0</v>
      </c>
      <c r="S174" s="290">
        <f>EVOLUTION!T174</f>
        <v>1.1834046246233463E-2</v>
      </c>
      <c r="T174" s="205">
        <f t="shared" ref="T174:T188" si="463">F174</f>
        <v>58934</v>
      </c>
      <c r="U174" s="196">
        <f t="shared" ref="U174:U188" si="464">AC174-AC173</f>
        <v>1579</v>
      </c>
      <c r="X174">
        <f t="shared" ref="X174:X188" si="465">B174</f>
        <v>173</v>
      </c>
      <c r="Y174" s="19">
        <v>44049</v>
      </c>
      <c r="Z174" s="265">
        <v>30312</v>
      </c>
      <c r="AA174" s="265">
        <v>35341</v>
      </c>
      <c r="AB174" s="265">
        <v>302</v>
      </c>
      <c r="AC174" s="12">
        <v>163236</v>
      </c>
    </row>
    <row r="175" spans="1:29" x14ac:dyDescent="0.3">
      <c r="A175" s="50">
        <v>44050</v>
      </c>
      <c r="B175" s="18">
        <f t="shared" si="367"/>
        <v>174</v>
      </c>
      <c r="C175" s="10">
        <f>EVOLUTION!C175-EVOLUTION!C174</f>
        <v>2288</v>
      </c>
      <c r="D175" s="10">
        <f>EVOLUTION!D175-EVOLUTION!D174</f>
        <v>552</v>
      </c>
      <c r="E175" s="23">
        <f>EVOLUTION!E175-EVOLUTION!E174</f>
        <v>20</v>
      </c>
      <c r="F175" s="23">
        <f>EVOLUTION!F175-EVOLUTION!F174</f>
        <v>63453</v>
      </c>
      <c r="H175">
        <f t="shared" si="456"/>
        <v>174</v>
      </c>
      <c r="I175" s="51">
        <v>44050</v>
      </c>
      <c r="J175" s="290">
        <f>EVOLUTION!K175</f>
        <v>1.1695368368322318E-2</v>
      </c>
      <c r="K175" s="205">
        <f t="shared" si="457"/>
        <v>2288</v>
      </c>
      <c r="L175" s="205">
        <f t="shared" si="458"/>
        <v>12</v>
      </c>
      <c r="M175" s="290">
        <f>EVOLUTION!N175</f>
        <v>2.2150527278855876E-3</v>
      </c>
      <c r="N175" s="205">
        <f t="shared" si="459"/>
        <v>552</v>
      </c>
      <c r="O175" s="288">
        <f t="shared" si="460"/>
        <v>3</v>
      </c>
      <c r="P175" s="290">
        <f>EVOLUTION!Q175</f>
        <v>1.3794054762397406E-3</v>
      </c>
      <c r="Q175" s="205">
        <f t="shared" si="461"/>
        <v>20</v>
      </c>
      <c r="R175" s="289">
        <f t="shared" si="462"/>
        <v>1</v>
      </c>
      <c r="S175" s="290">
        <f>EVOLUTION!T175</f>
        <v>1.2592449412300763E-2</v>
      </c>
      <c r="T175" s="205">
        <f t="shared" si="463"/>
        <v>63453</v>
      </c>
      <c r="U175" s="196">
        <f t="shared" si="464"/>
        <v>1333</v>
      </c>
      <c r="X175">
        <f t="shared" si="465"/>
        <v>174</v>
      </c>
      <c r="Y175" s="19">
        <v>44050</v>
      </c>
      <c r="Z175" s="265">
        <v>30324</v>
      </c>
      <c r="AA175" s="265">
        <v>35344</v>
      </c>
      <c r="AB175" s="265">
        <v>303</v>
      </c>
      <c r="AC175" s="12">
        <v>164569</v>
      </c>
    </row>
    <row r="176" spans="1:29" x14ac:dyDescent="0.3">
      <c r="A176" s="50">
        <v>44051</v>
      </c>
      <c r="B176" s="18">
        <f t="shared" si="367"/>
        <v>175</v>
      </c>
      <c r="C176" s="10">
        <f>EVOLUTION!C176-EVOLUTION!C175</f>
        <v>2035</v>
      </c>
      <c r="D176" s="10">
        <f>EVOLUTION!D176-EVOLUTION!D175</f>
        <v>347</v>
      </c>
      <c r="E176" s="23">
        <f>EVOLUTION!E176-EVOLUTION!E175</f>
        <v>43</v>
      </c>
      <c r="F176" s="23">
        <f>EVOLUTION!F176-EVOLUTION!F175</f>
        <v>56154</v>
      </c>
      <c r="H176">
        <f t="shared" si="456"/>
        <v>175</v>
      </c>
      <c r="I176" s="51">
        <v>44051</v>
      </c>
      <c r="J176" s="290">
        <f>EVOLUTION!K176</f>
        <v>1.0281880144097897E-2</v>
      </c>
      <c r="K176" s="205">
        <f t="shared" si="457"/>
        <v>2035</v>
      </c>
      <c r="L176" s="205">
        <f t="shared" si="458"/>
        <v>1</v>
      </c>
      <c r="M176" s="290">
        <f>EVOLUTION!N176</f>
        <v>1.389356011467192E-3</v>
      </c>
      <c r="N176" s="205">
        <f t="shared" si="459"/>
        <v>347</v>
      </c>
      <c r="O176" s="288">
        <f t="shared" si="460"/>
        <v>13</v>
      </c>
      <c r="P176" s="290">
        <f>EVOLUTION!Q176</f>
        <v>2.9616364763413458E-3</v>
      </c>
      <c r="Q176" s="205">
        <f t="shared" si="461"/>
        <v>43</v>
      </c>
      <c r="R176" s="289">
        <f t="shared" si="462"/>
        <v>1</v>
      </c>
      <c r="S176" s="290">
        <f>EVOLUTION!T176</f>
        <v>1.1005355296746155E-2</v>
      </c>
      <c r="T176" s="205">
        <f t="shared" si="463"/>
        <v>56154</v>
      </c>
      <c r="U176" s="196">
        <f t="shared" si="464"/>
        <v>1016</v>
      </c>
      <c r="X176">
        <f t="shared" si="465"/>
        <v>175</v>
      </c>
      <c r="Y176" s="19">
        <v>44051</v>
      </c>
      <c r="Z176" s="265">
        <v>30325</v>
      </c>
      <c r="AA176" s="265">
        <v>35357</v>
      </c>
      <c r="AB176" s="265">
        <v>304</v>
      </c>
      <c r="AC176" s="12">
        <v>165585</v>
      </c>
    </row>
    <row r="177" spans="1:29" x14ac:dyDescent="0.3">
      <c r="A177" s="50">
        <v>44052</v>
      </c>
      <c r="B177" s="18">
        <f t="shared" si="367"/>
        <v>176</v>
      </c>
      <c r="C177" s="10">
        <f>EVOLUTION!C177-EVOLUTION!C176</f>
        <v>2034</v>
      </c>
      <c r="D177" s="10">
        <f>EVOLUTION!D177-EVOLUTION!D176</f>
        <v>463</v>
      </c>
      <c r="E177" s="23">
        <f>EVOLUTION!E177-EVOLUTION!E176</f>
        <v>36</v>
      </c>
      <c r="F177" s="23">
        <f>EVOLUTION!F177-EVOLUTION!F176</f>
        <v>48011</v>
      </c>
      <c r="H177">
        <f t="shared" si="456"/>
        <v>176</v>
      </c>
      <c r="I177" s="51">
        <v>44052</v>
      </c>
      <c r="J177" s="290">
        <f>EVOLUTION!K177</f>
        <v>1.0172237892336315E-2</v>
      </c>
      <c r="K177" s="205">
        <f t="shared" si="457"/>
        <v>2034</v>
      </c>
      <c r="L177" s="205">
        <f t="shared" si="458"/>
        <v>1</v>
      </c>
      <c r="M177" s="290">
        <f>EVOLUTION!N177</f>
        <v>1.8512372902364225E-3</v>
      </c>
      <c r="N177" s="205">
        <f t="shared" si="459"/>
        <v>463</v>
      </c>
      <c r="O177" s="288">
        <f t="shared" si="460"/>
        <v>2</v>
      </c>
      <c r="P177" s="290">
        <f>EVOLUTION!Q177</f>
        <v>2.472187886279357E-3</v>
      </c>
      <c r="Q177" s="205">
        <f t="shared" si="461"/>
        <v>36</v>
      </c>
      <c r="R177" s="289">
        <f t="shared" si="462"/>
        <v>1</v>
      </c>
      <c r="S177" s="290">
        <f>EVOLUTION!T177</f>
        <v>9.3070204023239737E-3</v>
      </c>
      <c r="T177" s="205">
        <f t="shared" si="463"/>
        <v>48011</v>
      </c>
      <c r="U177" s="196">
        <f t="shared" si="464"/>
        <v>528</v>
      </c>
      <c r="X177">
        <f t="shared" si="465"/>
        <v>176</v>
      </c>
      <c r="Y177" s="19">
        <v>44052</v>
      </c>
      <c r="Z177" s="265">
        <v>30326</v>
      </c>
      <c r="AA177" s="265">
        <v>35359</v>
      </c>
      <c r="AB177" s="265">
        <v>305</v>
      </c>
      <c r="AC177" s="12">
        <v>166113</v>
      </c>
    </row>
    <row r="178" spans="1:29" x14ac:dyDescent="0.3">
      <c r="A178" s="50">
        <v>44053</v>
      </c>
      <c r="B178" s="18">
        <f t="shared" si="367"/>
        <v>177</v>
      </c>
      <c r="C178" s="10">
        <f>EVOLUTION!C178-EVOLUTION!C177</f>
        <v>785</v>
      </c>
      <c r="D178" s="10">
        <f>EVOLUTION!D178-EVOLUTION!D177</f>
        <v>259</v>
      </c>
      <c r="E178" s="23">
        <f>EVOLUTION!E178-EVOLUTION!E177</f>
        <v>28</v>
      </c>
      <c r="F178" s="23">
        <f>EVOLUTION!F178-EVOLUTION!F177</f>
        <v>49840</v>
      </c>
      <c r="H178">
        <f t="shared" si="456"/>
        <v>177</v>
      </c>
      <c r="I178" s="51">
        <v>44053</v>
      </c>
      <c r="J178" s="290">
        <f>EVOLUTION!K178</f>
        <v>3.8863310064854695E-3</v>
      </c>
      <c r="K178" s="205">
        <f t="shared" si="457"/>
        <v>785</v>
      </c>
      <c r="L178" s="205">
        <f t="shared" si="458"/>
        <v>14</v>
      </c>
      <c r="M178" s="290">
        <f>EVOLUTION!N178</f>
        <v>1.0336597942258727E-3</v>
      </c>
      <c r="N178" s="205">
        <f t="shared" si="459"/>
        <v>259</v>
      </c>
      <c r="O178" s="288">
        <f t="shared" si="460"/>
        <v>4</v>
      </c>
      <c r="P178" s="290">
        <f>EVOLUTION!Q178</f>
        <v>1.9180709686258391E-3</v>
      </c>
      <c r="Q178" s="205">
        <f t="shared" si="461"/>
        <v>28</v>
      </c>
      <c r="R178" s="289">
        <f t="shared" si="462"/>
        <v>0</v>
      </c>
      <c r="S178" s="290">
        <f>EVOLUTION!T178</f>
        <v>9.5724841018785811E-3</v>
      </c>
      <c r="T178" s="205">
        <f t="shared" si="463"/>
        <v>49840</v>
      </c>
      <c r="U178" s="196">
        <f t="shared" si="464"/>
        <v>553</v>
      </c>
      <c r="X178">
        <f t="shared" si="465"/>
        <v>177</v>
      </c>
      <c r="Y178" s="19">
        <v>44053</v>
      </c>
      <c r="Z178" s="265">
        <v>30340</v>
      </c>
      <c r="AA178" s="265">
        <v>35363</v>
      </c>
      <c r="AB178" s="265">
        <v>305</v>
      </c>
      <c r="AC178" s="12">
        <v>166666</v>
      </c>
    </row>
    <row r="179" spans="1:29" x14ac:dyDescent="0.3">
      <c r="A179" s="50">
        <v>44054</v>
      </c>
      <c r="B179" s="18">
        <f t="shared" si="367"/>
        <v>178</v>
      </c>
      <c r="C179" s="10">
        <f>EVOLUTION!C179-EVOLUTION!C178</f>
        <v>1397</v>
      </c>
      <c r="D179" s="10">
        <f>EVOLUTION!D179-EVOLUTION!D178</f>
        <v>412</v>
      </c>
      <c r="E179" s="23">
        <f>EVOLUTION!E179-EVOLUTION!E178</f>
        <v>34</v>
      </c>
      <c r="F179" s="23">
        <f>EVOLUTION!F179-EVOLUTION!F178</f>
        <v>54559</v>
      </c>
      <c r="H179">
        <f t="shared" si="456"/>
        <v>178</v>
      </c>
      <c r="I179" s="51">
        <v>44054</v>
      </c>
      <c r="J179" s="290">
        <f>EVOLUTION!K179</f>
        <v>6.8894094439649854E-3</v>
      </c>
      <c r="K179" s="205">
        <f t="shared" si="457"/>
        <v>1397</v>
      </c>
      <c r="L179" s="205">
        <f t="shared" si="458"/>
        <v>14</v>
      </c>
      <c r="M179" s="290">
        <f>EVOLUTION!N179</f>
        <v>1.6425794876906209E-3</v>
      </c>
      <c r="N179" s="205">
        <f t="shared" si="459"/>
        <v>412</v>
      </c>
      <c r="O179" s="288">
        <f t="shared" si="460"/>
        <v>6</v>
      </c>
      <c r="P179" s="290">
        <f>EVOLUTION!Q179</f>
        <v>2.3246273759059211E-3</v>
      </c>
      <c r="Q179" s="205">
        <f t="shared" si="461"/>
        <v>34</v>
      </c>
      <c r="R179" s="289">
        <f t="shared" si="462"/>
        <v>0</v>
      </c>
      <c r="S179" s="290">
        <f>EVOLUTION!T179</f>
        <v>1.0379478086838406E-2</v>
      </c>
      <c r="T179" s="205">
        <f t="shared" si="463"/>
        <v>54559</v>
      </c>
      <c r="U179" s="196">
        <f t="shared" si="464"/>
        <v>1501</v>
      </c>
      <c r="X179">
        <f t="shared" si="465"/>
        <v>178</v>
      </c>
      <c r="Y179" s="19">
        <v>44054</v>
      </c>
      <c r="Z179" s="265">
        <v>30354</v>
      </c>
      <c r="AA179" s="265">
        <v>35369</v>
      </c>
      <c r="AB179" s="265">
        <v>305</v>
      </c>
      <c r="AC179" s="12">
        <v>168167</v>
      </c>
    </row>
    <row r="180" spans="1:29" x14ac:dyDescent="0.3">
      <c r="A180" s="50">
        <v>44055</v>
      </c>
      <c r="B180" s="18">
        <f t="shared" si="367"/>
        <v>179</v>
      </c>
      <c r="C180" s="10">
        <f>EVOLUTION!C180-EVOLUTION!C179</f>
        <v>2524</v>
      </c>
      <c r="D180" s="10">
        <f>EVOLUTION!D180-EVOLUTION!D179</f>
        <v>476</v>
      </c>
      <c r="E180" s="23">
        <f>EVOLUTION!E180-EVOLUTION!E179</f>
        <v>54</v>
      </c>
      <c r="F180" s="23">
        <f>EVOLUTION!F180-EVOLUTION!F179</f>
        <v>54385</v>
      </c>
      <c r="H180">
        <f t="shared" si="456"/>
        <v>179</v>
      </c>
      <c r="I180" s="51">
        <v>44055</v>
      </c>
      <c r="J180" s="290">
        <f>EVOLUTION!K180</f>
        <v>1.2362126050584801E-2</v>
      </c>
      <c r="K180" s="205">
        <f t="shared" si="457"/>
        <v>2524</v>
      </c>
      <c r="L180" s="205">
        <f t="shared" si="458"/>
        <v>17</v>
      </c>
      <c r="M180" s="290">
        <f>EVOLUTION!N180</f>
        <v>1.8946253935527013E-3</v>
      </c>
      <c r="N180" s="205">
        <f t="shared" si="459"/>
        <v>476</v>
      </c>
      <c r="O180" s="288">
        <f t="shared" si="460"/>
        <v>10</v>
      </c>
      <c r="P180" s="290">
        <f>EVOLUTION!Q180</f>
        <v>3.6834924965893586E-3</v>
      </c>
      <c r="Q180" s="205">
        <f t="shared" si="461"/>
        <v>54</v>
      </c>
      <c r="R180" s="289">
        <f t="shared" si="462"/>
        <v>0</v>
      </c>
      <c r="S180" s="290">
        <f>EVOLUTION!T180</f>
        <v>1.0240088992841069E-2</v>
      </c>
      <c r="T180" s="205">
        <f t="shared" si="463"/>
        <v>54385</v>
      </c>
      <c r="U180" s="196">
        <f t="shared" si="464"/>
        <v>1406</v>
      </c>
      <c r="X180">
        <f t="shared" si="465"/>
        <v>179</v>
      </c>
      <c r="Y180" s="19">
        <v>44055</v>
      </c>
      <c r="Z180" s="265">
        <v>30371</v>
      </c>
      <c r="AA180" s="265">
        <v>35379</v>
      </c>
      <c r="AB180" s="265">
        <v>305</v>
      </c>
      <c r="AC180" s="12">
        <v>169573</v>
      </c>
    </row>
    <row r="181" spans="1:29" x14ac:dyDescent="0.3">
      <c r="A181" s="50">
        <v>44056</v>
      </c>
      <c r="B181" s="18">
        <f t="shared" si="367"/>
        <v>180</v>
      </c>
      <c r="C181" s="10">
        <f>EVOLUTION!C181-EVOLUTION!C180</f>
        <v>2669</v>
      </c>
      <c r="D181" s="10">
        <f>EVOLUTION!D181-EVOLUTION!D180</f>
        <v>522</v>
      </c>
      <c r="E181" s="23">
        <f>EVOLUTION!E181-EVOLUTION!E180</f>
        <v>56</v>
      </c>
      <c r="F181" s="23">
        <f>EVOLUTION!F181-EVOLUTION!F180</f>
        <v>54780</v>
      </c>
      <c r="H181">
        <f t="shared" si="456"/>
        <v>180</v>
      </c>
      <c r="I181" s="51">
        <v>44056</v>
      </c>
      <c r="J181" s="290">
        <f>EVOLUTION!K181</f>
        <v>1.2912683361071332E-2</v>
      </c>
      <c r="K181" s="205">
        <f t="shared" si="457"/>
        <v>2669</v>
      </c>
      <c r="L181" s="205">
        <f t="shared" si="458"/>
        <v>17</v>
      </c>
      <c r="M181" s="290">
        <f>EVOLUTION!N181</f>
        <v>2.0737903882596448E-3</v>
      </c>
      <c r="N181" s="205">
        <f t="shared" si="459"/>
        <v>522</v>
      </c>
      <c r="O181" s="288">
        <f t="shared" si="460"/>
        <v>6</v>
      </c>
      <c r="P181" s="290">
        <f>EVOLUTION!Q181</f>
        <v>3.8058991436726928E-3</v>
      </c>
      <c r="Q181" s="205">
        <f t="shared" si="461"/>
        <v>56</v>
      </c>
      <c r="R181" s="289">
        <f t="shared" si="462"/>
        <v>0</v>
      </c>
      <c r="S181" s="290">
        <f>EVOLUTION!T181</f>
        <v>1.0209912673375612E-2</v>
      </c>
      <c r="T181" s="205">
        <f t="shared" si="463"/>
        <v>54780</v>
      </c>
      <c r="U181" s="196">
        <f t="shared" si="464"/>
        <v>1305</v>
      </c>
      <c r="X181">
        <f t="shared" si="465"/>
        <v>180</v>
      </c>
      <c r="Y181" s="19">
        <v>44056</v>
      </c>
      <c r="Z181" s="265">
        <v>30388</v>
      </c>
      <c r="AA181" s="265">
        <v>35385</v>
      </c>
      <c r="AB181" s="265">
        <v>305</v>
      </c>
      <c r="AC181" s="12">
        <v>170878</v>
      </c>
    </row>
    <row r="182" spans="1:29" x14ac:dyDescent="0.3">
      <c r="A182" s="50">
        <v>44057</v>
      </c>
      <c r="B182" s="18">
        <f t="shared" si="367"/>
        <v>181</v>
      </c>
      <c r="C182" s="10">
        <f>EVOLUTION!C182-EVOLUTION!C181</f>
        <v>2846</v>
      </c>
      <c r="D182" s="10">
        <f>EVOLUTION!D182-EVOLUTION!D181</f>
        <v>574</v>
      </c>
      <c r="E182" s="23">
        <f>EVOLUTION!E182-EVOLUTION!E181</f>
        <v>103</v>
      </c>
      <c r="F182" s="23">
        <f>EVOLUTION!F182-EVOLUTION!F181</f>
        <v>60015</v>
      </c>
      <c r="H182">
        <f t="shared" si="456"/>
        <v>181</v>
      </c>
      <c r="I182" s="51">
        <v>44057</v>
      </c>
      <c r="J182" s="290">
        <f>EVOLUTION!K182</f>
        <v>1.359348506197311E-2</v>
      </c>
      <c r="K182" s="205">
        <f t="shared" si="457"/>
        <v>2846</v>
      </c>
      <c r="L182" s="205">
        <f t="shared" si="458"/>
        <v>17</v>
      </c>
      <c r="M182" s="290">
        <f>EVOLUTION!N182</f>
        <v>2.2756556385909966E-3</v>
      </c>
      <c r="N182" s="205">
        <f t="shared" si="459"/>
        <v>574</v>
      </c>
      <c r="O182" s="288">
        <f t="shared" si="460"/>
        <v>3</v>
      </c>
      <c r="P182" s="290">
        <f>EVOLUTION!Q182</f>
        <v>6.9735951252538932E-3</v>
      </c>
      <c r="Q182" s="205">
        <f t="shared" si="461"/>
        <v>103</v>
      </c>
      <c r="R182" s="289">
        <f t="shared" si="462"/>
        <v>0</v>
      </c>
      <c r="S182" s="290">
        <f>EVOLUTION!T182</f>
        <v>1.1072563620886048E-2</v>
      </c>
      <c r="T182" s="205">
        <f t="shared" si="463"/>
        <v>60015</v>
      </c>
      <c r="U182" s="196">
        <f t="shared" si="464"/>
        <v>1171</v>
      </c>
      <c r="X182">
        <f t="shared" si="465"/>
        <v>181</v>
      </c>
      <c r="Y182" s="19">
        <v>44057</v>
      </c>
      <c r="Z182" s="265">
        <v>30405</v>
      </c>
      <c r="AA182" s="265">
        <v>35388</v>
      </c>
      <c r="AB182" s="265">
        <v>305</v>
      </c>
      <c r="AC182" s="12">
        <v>172049</v>
      </c>
    </row>
    <row r="183" spans="1:29" x14ac:dyDescent="0.3">
      <c r="A183" s="50">
        <v>44058</v>
      </c>
      <c r="B183" s="18">
        <f t="shared" si="367"/>
        <v>182</v>
      </c>
      <c r="C183" s="10">
        <f>EVOLUTION!C183-EVOLUTION!C182</f>
        <v>3310</v>
      </c>
      <c r="D183" s="10">
        <f>EVOLUTION!D183-EVOLUTION!D182</f>
        <v>627</v>
      </c>
      <c r="E183" s="23">
        <f>EVOLUTION!E183-EVOLUTION!E182</f>
        <v>166</v>
      </c>
      <c r="F183" s="23">
        <f>EVOLUTION!F183-EVOLUTION!F182</f>
        <v>53564</v>
      </c>
      <c r="H183">
        <f t="shared" si="456"/>
        <v>182</v>
      </c>
      <c r="I183" s="51">
        <v>44058</v>
      </c>
      <c r="J183" s="290">
        <f>EVOLUTION!K183</f>
        <v>1.5597683437710581E-2</v>
      </c>
      <c r="K183" s="205">
        <f t="shared" si="457"/>
        <v>3310</v>
      </c>
      <c r="L183" s="205">
        <f t="shared" si="458"/>
        <v>4</v>
      </c>
      <c r="M183" s="290">
        <f>EVOLUTION!N183</f>
        <v>2.48013322310519E-3</v>
      </c>
      <c r="N183" s="205">
        <f t="shared" si="459"/>
        <v>627</v>
      </c>
      <c r="O183" s="288">
        <f t="shared" si="460"/>
        <v>4</v>
      </c>
      <c r="P183" s="290">
        <f>EVOLUTION!Q183</f>
        <v>1.1161164526322867E-2</v>
      </c>
      <c r="Q183" s="205">
        <f t="shared" si="461"/>
        <v>166</v>
      </c>
      <c r="R183" s="289">
        <f t="shared" si="462"/>
        <v>0</v>
      </c>
      <c r="S183" s="290">
        <f>EVOLUTION!T183</f>
        <v>9.7741511256313439E-3</v>
      </c>
      <c r="T183" s="205">
        <f t="shared" si="463"/>
        <v>53564</v>
      </c>
      <c r="U183" s="196">
        <f t="shared" si="464"/>
        <v>1108</v>
      </c>
      <c r="X183">
        <f t="shared" si="465"/>
        <v>182</v>
      </c>
      <c r="Y183" s="19">
        <v>44058</v>
      </c>
      <c r="Z183" s="265">
        <v>30409</v>
      </c>
      <c r="AA183" s="265">
        <v>35392</v>
      </c>
      <c r="AB183" s="265">
        <v>305</v>
      </c>
      <c r="AC183" s="12">
        <v>173157</v>
      </c>
    </row>
    <row r="184" spans="1:29" x14ac:dyDescent="0.3">
      <c r="A184" s="50">
        <v>44059</v>
      </c>
      <c r="B184" s="18">
        <f t="shared" si="367"/>
        <v>183</v>
      </c>
      <c r="C184" s="10">
        <f>EVOLUTION!C184-EVOLUTION!C183</f>
        <v>3015</v>
      </c>
      <c r="D184" s="10">
        <f>EVOLUTION!D184-EVOLUTION!D183</f>
        <v>479</v>
      </c>
      <c r="E184" s="23">
        <f>EVOLUTION!E184-EVOLUTION!E183</f>
        <v>279</v>
      </c>
      <c r="F184" s="23">
        <f>EVOLUTION!F184-EVOLUTION!F183</f>
        <v>37682</v>
      </c>
      <c r="H184">
        <f t="shared" si="456"/>
        <v>183</v>
      </c>
      <c r="I184" s="51">
        <v>44059</v>
      </c>
      <c r="J184" s="290">
        <f>EVOLUTION!K184</f>
        <v>1.3989356025630914E-2</v>
      </c>
      <c r="K184" s="205">
        <f t="shared" si="457"/>
        <v>3015</v>
      </c>
      <c r="L184" s="205">
        <f t="shared" si="458"/>
        <v>1</v>
      </c>
      <c r="M184" s="290">
        <f>EVOLUTION!N184</f>
        <v>1.8900235167853027E-3</v>
      </c>
      <c r="N184" s="205">
        <f t="shared" si="459"/>
        <v>479</v>
      </c>
      <c r="O184" s="288">
        <f t="shared" si="460"/>
        <v>4</v>
      </c>
      <c r="P184" s="290">
        <f>EVOLUTION!Q184</f>
        <v>1.8551765409934171E-2</v>
      </c>
      <c r="Q184" s="205">
        <f t="shared" si="461"/>
        <v>279</v>
      </c>
      <c r="R184" s="289">
        <f t="shared" si="462"/>
        <v>0</v>
      </c>
      <c r="S184" s="290">
        <f>EVOLUTION!T184</f>
        <v>6.809508156609652E-3</v>
      </c>
      <c r="T184" s="205">
        <f t="shared" si="463"/>
        <v>37682</v>
      </c>
      <c r="U184" s="196">
        <f t="shared" si="464"/>
        <v>527</v>
      </c>
      <c r="X184">
        <f t="shared" si="465"/>
        <v>183</v>
      </c>
      <c r="Y184" s="19">
        <v>44059</v>
      </c>
      <c r="Z184" s="265">
        <v>30410</v>
      </c>
      <c r="AA184" s="265">
        <v>35396</v>
      </c>
      <c r="AB184" s="265">
        <v>305</v>
      </c>
      <c r="AC184" s="12">
        <v>173684</v>
      </c>
    </row>
    <row r="185" spans="1:29" x14ac:dyDescent="0.3">
      <c r="A185" s="50">
        <v>44060</v>
      </c>
      <c r="B185" s="18">
        <f t="shared" si="367"/>
        <v>184</v>
      </c>
      <c r="C185" s="10">
        <f>EVOLUTION!C185-EVOLUTION!C184</f>
        <v>493</v>
      </c>
      <c r="D185" s="10">
        <f>EVOLUTION!D185-EVOLUTION!D184</f>
        <v>320</v>
      </c>
      <c r="E185" s="23">
        <f>EVOLUTION!E185-EVOLUTION!E184</f>
        <v>197</v>
      </c>
      <c r="F185" s="23">
        <f>EVOLUTION!F185-EVOLUTION!F184</f>
        <v>41358</v>
      </c>
      <c r="H185">
        <f t="shared" si="456"/>
        <v>184</v>
      </c>
      <c r="I185" s="51">
        <v>44060</v>
      </c>
      <c r="J185" s="290">
        <f>EVOLUTION!K185</f>
        <v>2.255921221217557E-3</v>
      </c>
      <c r="K185" s="205">
        <f t="shared" si="457"/>
        <v>493</v>
      </c>
      <c r="L185" s="205">
        <f t="shared" si="458"/>
        <v>24</v>
      </c>
      <c r="M185" s="290">
        <f>EVOLUTION!N185</f>
        <v>1.2602642616623674E-3</v>
      </c>
      <c r="N185" s="205">
        <f t="shared" si="459"/>
        <v>320</v>
      </c>
      <c r="O185" s="288">
        <f t="shared" si="460"/>
        <v>4</v>
      </c>
      <c r="P185" s="290">
        <f>EVOLUTION!Q185</f>
        <v>1.2860686773730251E-2</v>
      </c>
      <c r="Q185" s="205">
        <f t="shared" si="461"/>
        <v>197</v>
      </c>
      <c r="R185" s="289">
        <f t="shared" si="462"/>
        <v>0</v>
      </c>
      <c r="S185" s="290">
        <f>EVOLUTION!T185</f>
        <v>7.4232488515036128E-3</v>
      </c>
      <c r="T185" s="205">
        <f t="shared" si="463"/>
        <v>41358</v>
      </c>
      <c r="U185" s="196">
        <f t="shared" si="464"/>
        <v>571</v>
      </c>
      <c r="X185">
        <f t="shared" si="465"/>
        <v>184</v>
      </c>
      <c r="Y185" s="19">
        <v>44060</v>
      </c>
      <c r="Z185" s="265">
        <v>30434</v>
      </c>
      <c r="AA185" s="265">
        <v>35400</v>
      </c>
      <c r="AB185" s="265">
        <v>305</v>
      </c>
      <c r="AC185" s="12">
        <v>174255</v>
      </c>
    </row>
    <row r="186" spans="1:29" x14ac:dyDescent="0.3">
      <c r="A186" s="50">
        <v>44061</v>
      </c>
      <c r="B186" s="18">
        <f t="shared" si="367"/>
        <v>185</v>
      </c>
      <c r="C186" s="10">
        <f>EVOLUTION!C186-EVOLUTION!C185</f>
        <v>2238</v>
      </c>
      <c r="D186" s="10">
        <f>EVOLUTION!D186-EVOLUTION!D185</f>
        <v>401</v>
      </c>
      <c r="E186" s="23">
        <f>EVOLUTION!E186-EVOLUTION!E185</f>
        <v>246</v>
      </c>
      <c r="F186" s="23">
        <f>EVOLUTION!F186-EVOLUTION!F185</f>
        <v>43995</v>
      </c>
      <c r="H186">
        <f t="shared" si="456"/>
        <v>185</v>
      </c>
      <c r="I186" s="51">
        <v>44061</v>
      </c>
      <c r="J186" s="290">
        <f>EVOLUTION!K186</f>
        <v>1.0217825036867264E-2</v>
      </c>
      <c r="K186" s="205">
        <f t="shared" si="457"/>
        <v>2238</v>
      </c>
      <c r="L186" s="205">
        <f t="shared" si="458"/>
        <v>17</v>
      </c>
      <c r="M186" s="290">
        <f>EVOLUTION!N186</f>
        <v>1.5772808621944264E-3</v>
      </c>
      <c r="N186" s="205">
        <f t="shared" si="459"/>
        <v>401</v>
      </c>
      <c r="O186" s="288">
        <f t="shared" si="460"/>
        <v>5</v>
      </c>
      <c r="P186" s="290">
        <f>EVOLUTION!Q186</f>
        <v>1.5855623590074121E-2</v>
      </c>
      <c r="Q186" s="205">
        <f t="shared" si="461"/>
        <v>246</v>
      </c>
      <c r="R186" s="289">
        <f t="shared" si="462"/>
        <v>1</v>
      </c>
      <c r="S186" s="290">
        <f>EVOLUTION!T186</f>
        <v>7.8383715144011712E-3</v>
      </c>
      <c r="T186" s="205">
        <f t="shared" si="463"/>
        <v>43995</v>
      </c>
      <c r="U186" s="196">
        <f t="shared" si="464"/>
        <v>1394</v>
      </c>
      <c r="X186">
        <f t="shared" si="465"/>
        <v>185</v>
      </c>
      <c r="Y186" s="19">
        <v>44061</v>
      </c>
      <c r="Z186" s="265">
        <v>30451</v>
      </c>
      <c r="AA186" s="265">
        <v>35405</v>
      </c>
      <c r="AB186" s="265">
        <v>306</v>
      </c>
      <c r="AC186" s="12">
        <v>175649</v>
      </c>
    </row>
    <row r="187" spans="1:29" x14ac:dyDescent="0.3">
      <c r="A187" s="50">
        <v>44062</v>
      </c>
      <c r="B187" s="18">
        <f t="shared" si="367"/>
        <v>186</v>
      </c>
      <c r="C187" s="10">
        <f>EVOLUTION!C187-EVOLUTION!C186</f>
        <v>3776</v>
      </c>
      <c r="D187" s="10">
        <f>EVOLUTION!D187-EVOLUTION!D186</f>
        <v>642</v>
      </c>
      <c r="E187" s="23">
        <f>EVOLUTION!E187-EVOLUTION!E186</f>
        <v>297</v>
      </c>
      <c r="F187" s="23">
        <f>EVOLUTION!F187-EVOLUTION!F186</f>
        <v>44993</v>
      </c>
      <c r="H187">
        <f t="shared" si="456"/>
        <v>186</v>
      </c>
      <c r="I187" s="51">
        <v>44062</v>
      </c>
      <c r="J187" s="290">
        <f>EVOLUTION!K187</f>
        <v>1.706535543031722E-2</v>
      </c>
      <c r="K187" s="205">
        <f t="shared" si="457"/>
        <v>3776</v>
      </c>
      <c r="L187" s="205">
        <f t="shared" si="458"/>
        <v>17</v>
      </c>
      <c r="M187" s="290">
        <f>EVOLUTION!N187</f>
        <v>2.5212460139179063E-3</v>
      </c>
      <c r="N187" s="205">
        <f t="shared" si="459"/>
        <v>642</v>
      </c>
      <c r="O187" s="288">
        <f t="shared" si="460"/>
        <v>7</v>
      </c>
      <c r="P187" s="290">
        <f>EVOLUTION!Q187</f>
        <v>1.8843981980838781E-2</v>
      </c>
      <c r="Q187" s="205">
        <f t="shared" si="461"/>
        <v>297</v>
      </c>
      <c r="R187" s="289">
        <f t="shared" si="462"/>
        <v>0</v>
      </c>
      <c r="S187" s="290">
        <f>EVOLUTION!T187</f>
        <v>7.9538351228121782E-3</v>
      </c>
      <c r="T187" s="205">
        <f t="shared" si="463"/>
        <v>44993</v>
      </c>
      <c r="U187" s="196">
        <f t="shared" si="464"/>
        <v>1284</v>
      </c>
      <c r="X187">
        <f t="shared" si="465"/>
        <v>186</v>
      </c>
      <c r="Y187" s="19">
        <v>44062</v>
      </c>
      <c r="Z187" s="265">
        <v>30468</v>
      </c>
      <c r="AA187" s="265">
        <v>35412</v>
      </c>
      <c r="AB187" s="265">
        <v>306</v>
      </c>
      <c r="AC187" s="12">
        <v>176933</v>
      </c>
    </row>
    <row r="188" spans="1:29" x14ac:dyDescent="0.3">
      <c r="A188" s="50">
        <v>44063</v>
      </c>
      <c r="B188" s="18">
        <f t="shared" si="367"/>
        <v>187</v>
      </c>
      <c r="C188" s="10">
        <f>EVOLUTION!C188-EVOLUTION!C187</f>
        <v>4771</v>
      </c>
      <c r="D188" s="10">
        <f>EVOLUTION!D188-EVOLUTION!D187</f>
        <v>840</v>
      </c>
      <c r="E188" s="23">
        <f>EVOLUTION!E188-EVOLUTION!E187</f>
        <v>288</v>
      </c>
      <c r="F188" s="23">
        <f>EVOLUTION!F188-EVOLUTION!F187</f>
        <v>45357</v>
      </c>
      <c r="H188">
        <f t="shared" si="456"/>
        <v>187</v>
      </c>
      <c r="I188" s="51">
        <v>44063</v>
      </c>
      <c r="J188" s="290">
        <f>EVOLUTION!K188</f>
        <v>2.1200392813817803E-2</v>
      </c>
      <c r="K188" s="205">
        <f t="shared" si="457"/>
        <v>4771</v>
      </c>
      <c r="L188" s="205">
        <f t="shared" si="458"/>
        <v>12</v>
      </c>
      <c r="M188" s="290">
        <f>EVOLUTION!N188</f>
        <v>3.2905303238038529E-3</v>
      </c>
      <c r="N188" s="205">
        <f t="shared" si="459"/>
        <v>840</v>
      </c>
      <c r="O188" s="288">
        <f t="shared" si="460"/>
        <v>6</v>
      </c>
      <c r="P188" s="290">
        <f>EVOLUTION!Q188</f>
        <v>1.7934985676921162E-2</v>
      </c>
      <c r="Q188" s="205">
        <f t="shared" si="461"/>
        <v>288</v>
      </c>
      <c r="R188" s="289">
        <f t="shared" si="462"/>
        <v>1</v>
      </c>
      <c r="S188" s="290">
        <f>EVOLUTION!T188</f>
        <v>7.9549107723035049E-3</v>
      </c>
      <c r="T188" s="205">
        <f t="shared" si="463"/>
        <v>45357</v>
      </c>
      <c r="U188" s="196">
        <f t="shared" si="464"/>
        <v>1097</v>
      </c>
      <c r="X188">
        <f t="shared" si="465"/>
        <v>187</v>
      </c>
      <c r="Y188" s="19">
        <v>44063</v>
      </c>
      <c r="Z188" s="265">
        <v>30480</v>
      </c>
      <c r="AA188" s="265">
        <v>35418</v>
      </c>
      <c r="AB188" s="265">
        <v>307</v>
      </c>
      <c r="AC188" s="12">
        <v>178030</v>
      </c>
    </row>
    <row r="189" spans="1:29" x14ac:dyDescent="0.3">
      <c r="A189" s="50">
        <v>44064</v>
      </c>
      <c r="B189" s="18">
        <f t="shared" si="367"/>
        <v>188</v>
      </c>
      <c r="C189" s="10">
        <f>EVOLUTION!C189-EVOLUTION!C188</f>
        <v>4586</v>
      </c>
      <c r="D189" s="10">
        <f>EVOLUTION!D189-EVOLUTION!D188</f>
        <v>947</v>
      </c>
      <c r="E189" s="23">
        <f>EVOLUTION!E189-EVOLUTION!E188</f>
        <v>324</v>
      </c>
      <c r="F189" s="23">
        <f>EVOLUTION!F189-EVOLUTION!F188</f>
        <v>50481</v>
      </c>
      <c r="H189">
        <f t="shared" ref="H189:H193" si="466">B189</f>
        <v>188</v>
      </c>
      <c r="I189" s="51">
        <v>44064</v>
      </c>
      <c r="J189" s="290">
        <f>EVOLUTION!K189</f>
        <v>1.9955268173392396E-2</v>
      </c>
      <c r="K189" s="205">
        <f t="shared" ref="K189:K193" si="467">C189</f>
        <v>4586</v>
      </c>
      <c r="L189" s="205">
        <f t="shared" ref="L189:L193" si="468">Z189-Z188</f>
        <v>23</v>
      </c>
      <c r="M189" s="290">
        <f>EVOLUTION!N189</f>
        <v>3.6975144269438304E-3</v>
      </c>
      <c r="N189" s="205">
        <f t="shared" ref="N189:N193" si="469">D189</f>
        <v>947</v>
      </c>
      <c r="O189" s="288">
        <f t="shared" ref="O189:O193" si="470">AA189-AA188</f>
        <v>9</v>
      </c>
      <c r="P189" s="290">
        <f>EVOLUTION!Q189</f>
        <v>1.9821363024593173E-2</v>
      </c>
      <c r="Q189" s="205">
        <f t="shared" ref="Q189:Q193" si="471">E189</f>
        <v>324</v>
      </c>
      <c r="R189" s="289">
        <f t="shared" ref="R189:R193" si="472">AB189-AB188</f>
        <v>2</v>
      </c>
      <c r="S189" s="290">
        <f>EVOLUTION!T189</f>
        <v>8.7837068944817218E-3</v>
      </c>
      <c r="T189" s="205">
        <f t="shared" ref="T189:T193" si="473">F189</f>
        <v>50481</v>
      </c>
      <c r="U189" s="196">
        <f t="shared" ref="U189:U193" si="474">AC189-AC188</f>
        <v>1170</v>
      </c>
      <c r="X189">
        <f t="shared" ref="X189:X193" si="475">B189</f>
        <v>188</v>
      </c>
      <c r="Y189" s="19">
        <v>44064</v>
      </c>
      <c r="Z189" s="265">
        <v>30503</v>
      </c>
      <c r="AA189" s="265">
        <v>35427</v>
      </c>
      <c r="AB189" s="265">
        <v>309</v>
      </c>
      <c r="AC189" s="12">
        <v>179200</v>
      </c>
    </row>
    <row r="190" spans="1:29" x14ac:dyDescent="0.3">
      <c r="A190" s="50">
        <v>44065</v>
      </c>
      <c r="B190" s="18">
        <f t="shared" si="367"/>
        <v>189</v>
      </c>
      <c r="C190" s="10">
        <f>EVOLUTION!C190-EVOLUTION!C189</f>
        <v>3602</v>
      </c>
      <c r="D190" s="10">
        <f>EVOLUTION!D190-EVOLUTION!D189</f>
        <v>1071</v>
      </c>
      <c r="E190" s="23">
        <f>EVOLUTION!E190-EVOLUTION!E189</f>
        <v>332</v>
      </c>
      <c r="F190" s="23">
        <f>EVOLUTION!F190-EVOLUTION!F189</f>
        <v>43829</v>
      </c>
      <c r="H190">
        <f t="shared" si="466"/>
        <v>189</v>
      </c>
      <c r="I190" s="51">
        <v>44065</v>
      </c>
      <c r="J190" s="290">
        <f>EVOLUTION!K190</f>
        <v>1.5366894197952218E-2</v>
      </c>
      <c r="K190" s="205">
        <f t="shared" si="467"/>
        <v>3602</v>
      </c>
      <c r="L190" s="205">
        <f t="shared" si="468"/>
        <v>9</v>
      </c>
      <c r="M190" s="290">
        <f>EVOLUTION!N190</f>
        <v>4.1662614513838913E-3</v>
      </c>
      <c r="N190" s="205">
        <f t="shared" si="469"/>
        <v>1071</v>
      </c>
      <c r="O190" s="288">
        <f t="shared" si="470"/>
        <v>3</v>
      </c>
      <c r="P190" s="290">
        <f>EVOLUTION!Q190</f>
        <v>1.9916016796640672E-2</v>
      </c>
      <c r="Q190" s="205">
        <f t="shared" si="471"/>
        <v>332</v>
      </c>
      <c r="R190" s="289">
        <f t="shared" si="472"/>
        <v>0</v>
      </c>
      <c r="S190" s="290">
        <f>EVOLUTION!T190</f>
        <v>7.5598536566602826E-3</v>
      </c>
      <c r="T190" s="205">
        <f t="shared" si="473"/>
        <v>43829</v>
      </c>
      <c r="U190" s="196">
        <f t="shared" si="474"/>
        <v>974</v>
      </c>
      <c r="X190">
        <f t="shared" si="475"/>
        <v>189</v>
      </c>
      <c r="Y190" s="19">
        <v>44065</v>
      </c>
      <c r="Z190" s="265">
        <v>30512</v>
      </c>
      <c r="AA190" s="265">
        <v>35430</v>
      </c>
      <c r="AB190" s="265">
        <v>309</v>
      </c>
      <c r="AC190" s="12">
        <v>180174</v>
      </c>
    </row>
    <row r="191" spans="1:29" x14ac:dyDescent="0.3">
      <c r="A191" s="50">
        <v>44066</v>
      </c>
      <c r="B191" s="18">
        <f t="shared" si="367"/>
        <v>190</v>
      </c>
      <c r="C191" s="10">
        <f>EVOLUTION!C191-EVOLUTION!C190</f>
        <v>4897</v>
      </c>
      <c r="D191" s="10">
        <f>EVOLUTION!D191-EVOLUTION!D190</f>
        <v>1209</v>
      </c>
      <c r="E191" s="23">
        <f>EVOLUTION!E191-EVOLUTION!E190</f>
        <v>397</v>
      </c>
      <c r="F191" s="23">
        <f>EVOLUTION!F191-EVOLUTION!F190</f>
        <v>28705</v>
      </c>
      <c r="H191">
        <f t="shared" si="466"/>
        <v>190</v>
      </c>
      <c r="I191" s="51">
        <v>44066</v>
      </c>
      <c r="J191" s="290">
        <f>EVOLUTION!K191</f>
        <v>2.0575457349097905E-2</v>
      </c>
      <c r="K191" s="205">
        <f t="shared" si="467"/>
        <v>4897</v>
      </c>
      <c r="L191" s="205">
        <f t="shared" si="468"/>
        <v>1</v>
      </c>
      <c r="M191" s="290">
        <f>EVOLUTION!N191</f>
        <v>4.6835776489912292E-3</v>
      </c>
      <c r="N191" s="205">
        <f t="shared" si="469"/>
        <v>1209</v>
      </c>
      <c r="O191" s="288">
        <f t="shared" si="470"/>
        <v>7</v>
      </c>
      <c r="P191" s="290">
        <f>EVOLUTION!Q191</f>
        <v>2.3350194094812374E-2</v>
      </c>
      <c r="Q191" s="205">
        <f t="shared" si="471"/>
        <v>397</v>
      </c>
      <c r="R191" s="289">
        <f t="shared" si="472"/>
        <v>0</v>
      </c>
      <c r="S191" s="290">
        <f>EVOLUTION!T191</f>
        <v>4.914038142728114E-3</v>
      </c>
      <c r="T191" s="205">
        <f t="shared" si="473"/>
        <v>28705</v>
      </c>
      <c r="U191" s="196">
        <f t="shared" si="474"/>
        <v>379</v>
      </c>
      <c r="X191">
        <f t="shared" si="475"/>
        <v>190</v>
      </c>
      <c r="Y191" s="19">
        <v>44066</v>
      </c>
      <c r="Z191" s="265">
        <v>30513</v>
      </c>
      <c r="AA191" s="265">
        <v>35437</v>
      </c>
      <c r="AB191" s="265">
        <v>309</v>
      </c>
      <c r="AC191" s="12">
        <v>180553</v>
      </c>
    </row>
    <row r="192" spans="1:29" x14ac:dyDescent="0.3">
      <c r="A192" s="50">
        <v>44067</v>
      </c>
      <c r="B192" s="18">
        <f t="shared" si="367"/>
        <v>191</v>
      </c>
      <c r="C192" s="10">
        <f>EVOLUTION!C192-EVOLUTION!C191</f>
        <v>1955</v>
      </c>
      <c r="D192" s="10">
        <f>EVOLUTION!D192-EVOLUTION!D191</f>
        <v>953</v>
      </c>
      <c r="E192" s="23">
        <f>EVOLUTION!E192-EVOLUTION!E191</f>
        <v>266</v>
      </c>
      <c r="F192" s="23">
        <f>EVOLUTION!F192-EVOLUTION!F191</f>
        <v>41427</v>
      </c>
      <c r="H192">
        <f t="shared" si="466"/>
        <v>191</v>
      </c>
      <c r="I192" s="51">
        <v>44067</v>
      </c>
      <c r="J192" s="290">
        <f>EVOLUTION!K192</f>
        <v>8.0486127979118895E-3</v>
      </c>
      <c r="K192" s="205">
        <f t="shared" si="467"/>
        <v>1955</v>
      </c>
      <c r="L192" s="205">
        <f t="shared" si="468"/>
        <v>15</v>
      </c>
      <c r="M192" s="290">
        <f>EVOLUTION!N192</f>
        <v>3.6746418862904627E-3</v>
      </c>
      <c r="N192" s="205">
        <f t="shared" si="469"/>
        <v>953</v>
      </c>
      <c r="O192" s="288">
        <f t="shared" si="470"/>
        <v>4</v>
      </c>
      <c r="P192" s="290">
        <f>EVOLUTION!Q192</f>
        <v>1.5288234956031956E-2</v>
      </c>
      <c r="Q192" s="205">
        <f t="shared" si="471"/>
        <v>266</v>
      </c>
      <c r="R192" s="289">
        <f t="shared" si="472"/>
        <v>0</v>
      </c>
      <c r="S192" s="290">
        <f>EVOLUTION!T192</f>
        <v>7.0572506619526335E-3</v>
      </c>
      <c r="T192" s="205">
        <f t="shared" si="473"/>
        <v>41427</v>
      </c>
      <c r="U192" s="196">
        <f t="shared" si="474"/>
        <v>496</v>
      </c>
      <c r="X192">
        <f t="shared" si="475"/>
        <v>191</v>
      </c>
      <c r="Y192" s="19">
        <v>44067</v>
      </c>
      <c r="Z192" s="265">
        <v>30528</v>
      </c>
      <c r="AA192" s="265">
        <v>35441</v>
      </c>
      <c r="AB192" s="265">
        <v>309</v>
      </c>
      <c r="AC192" s="12">
        <v>181049</v>
      </c>
    </row>
    <row r="193" spans="1:29" x14ac:dyDescent="0.3">
      <c r="A193" s="50">
        <v>44068</v>
      </c>
      <c r="B193" s="18">
        <f t="shared" si="367"/>
        <v>192</v>
      </c>
      <c r="C193" s="10">
        <f>EVOLUTION!C193-EVOLUTION!C192</f>
        <v>3304</v>
      </c>
      <c r="D193" s="10">
        <f>EVOLUTION!D193-EVOLUTION!D192</f>
        <v>875</v>
      </c>
      <c r="E193" s="23">
        <f>EVOLUTION!E193-EVOLUTION!E192</f>
        <v>280</v>
      </c>
      <c r="F193" s="23">
        <f>EVOLUTION!F193-EVOLUTION!F192</f>
        <v>40146</v>
      </c>
      <c r="H193">
        <f t="shared" si="466"/>
        <v>192</v>
      </c>
      <c r="I193" s="51">
        <v>44068</v>
      </c>
      <c r="J193" s="290">
        <f>EVOLUTION!K193</f>
        <v>1.349375546243884E-2</v>
      </c>
      <c r="K193" s="205">
        <f t="shared" si="467"/>
        <v>3304</v>
      </c>
      <c r="L193" s="205">
        <f t="shared" si="468"/>
        <v>16</v>
      </c>
      <c r="M193" s="290">
        <f>EVOLUTION!N193</f>
        <v>3.3615317828027875E-3</v>
      </c>
      <c r="N193" s="205">
        <f t="shared" si="469"/>
        <v>875</v>
      </c>
      <c r="O193" s="288">
        <f t="shared" si="470"/>
        <v>4</v>
      </c>
      <c r="P193" s="290">
        <f>EVOLUTION!Q193</f>
        <v>1.5850551938862156E-2</v>
      </c>
      <c r="Q193" s="205">
        <f t="shared" si="471"/>
        <v>280</v>
      </c>
      <c r="R193" s="289">
        <f t="shared" si="472"/>
        <v>1</v>
      </c>
      <c r="S193" s="290">
        <f>EVOLUTION!T193</f>
        <v>6.7911008261778618E-3</v>
      </c>
      <c r="T193" s="205">
        <f t="shared" si="473"/>
        <v>40146</v>
      </c>
      <c r="U193" s="196">
        <f t="shared" si="474"/>
        <v>1290</v>
      </c>
      <c r="X193">
        <f t="shared" si="475"/>
        <v>192</v>
      </c>
      <c r="Y193" s="19">
        <v>44068</v>
      </c>
      <c r="Z193" s="265">
        <v>30544</v>
      </c>
      <c r="AA193" s="265">
        <v>35445</v>
      </c>
      <c r="AB193" s="265">
        <v>310</v>
      </c>
      <c r="AC193" s="12">
        <v>182339</v>
      </c>
    </row>
    <row r="194" spans="1:29" x14ac:dyDescent="0.3">
      <c r="A194" s="50">
        <v>44069</v>
      </c>
      <c r="B194" s="18">
        <f t="shared" si="367"/>
        <v>193</v>
      </c>
      <c r="C194" s="10">
        <f>EVOLUTION!C194-EVOLUTION!C193</f>
        <v>5429</v>
      </c>
      <c r="D194" s="10">
        <f>EVOLUTION!D194-EVOLUTION!D193</f>
        <v>1345</v>
      </c>
      <c r="E194" s="23">
        <f>EVOLUTION!E194-EVOLUTION!E193</f>
        <v>320</v>
      </c>
      <c r="F194" s="23">
        <f>EVOLUTION!F194-EVOLUTION!F193</f>
        <v>44880</v>
      </c>
      <c r="H194">
        <f t="shared" ref="H194:H218" si="476">B194</f>
        <v>193</v>
      </c>
      <c r="I194" s="51">
        <v>44069</v>
      </c>
      <c r="J194" s="290">
        <f>EVOLUTION!K194</f>
        <v>2.1877191144351583E-2</v>
      </c>
      <c r="K194" s="205">
        <f t="shared" ref="K194:K204" si="477">C194</f>
        <v>5429</v>
      </c>
      <c r="L194" s="205">
        <f t="shared" ref="L194:L204" si="478">Z194-Z193</f>
        <v>0</v>
      </c>
      <c r="M194" s="290">
        <f>EVOLUTION!N194</f>
        <v>5.1498432073759535E-3</v>
      </c>
      <c r="N194" s="205">
        <f t="shared" ref="N194:N204" si="479">D194</f>
        <v>1345</v>
      </c>
      <c r="O194" s="288">
        <f t="shared" ref="O194:O204" si="480">AA194-AA193</f>
        <v>13</v>
      </c>
      <c r="P194" s="290">
        <f>EVOLUTION!Q194</f>
        <v>1.7832265254945669E-2</v>
      </c>
      <c r="Q194" s="205">
        <f t="shared" ref="Q194:Q204" si="481">E194</f>
        <v>320</v>
      </c>
      <c r="R194" s="289">
        <f t="shared" ref="R194:R204" si="482">AB194-AB193</f>
        <v>2</v>
      </c>
      <c r="S194" s="290">
        <f>EVOLUTION!T194</f>
        <v>7.5406950544936189E-3</v>
      </c>
      <c r="T194" s="205">
        <f t="shared" ref="T194:T204" si="483">F194</f>
        <v>44880</v>
      </c>
      <c r="U194" s="196">
        <f t="shared" ref="U194:U204" si="484">AC194-AC193</f>
        <v>1289</v>
      </c>
      <c r="X194">
        <f t="shared" ref="X194:X218" si="485">B194</f>
        <v>193</v>
      </c>
      <c r="Y194" s="19">
        <v>44069</v>
      </c>
      <c r="Z194" s="265">
        <v>30544</v>
      </c>
      <c r="AA194" s="265">
        <v>35458</v>
      </c>
      <c r="AB194" s="265">
        <v>312</v>
      </c>
      <c r="AC194" s="12">
        <v>183628</v>
      </c>
    </row>
    <row r="195" spans="1:29" x14ac:dyDescent="0.3">
      <c r="A195" s="50">
        <v>44070</v>
      </c>
      <c r="B195" s="18">
        <f t="shared" si="367"/>
        <v>194</v>
      </c>
      <c r="C195" s="10">
        <f>EVOLUTION!C195-EVOLUTION!C194</f>
        <v>6111</v>
      </c>
      <c r="D195" s="10">
        <f>EVOLUTION!D195-EVOLUTION!D194</f>
        <v>1429</v>
      </c>
      <c r="E195" s="23">
        <f>EVOLUTION!E195-EVOLUTION!E194</f>
        <v>441</v>
      </c>
      <c r="F195" s="23">
        <f>EVOLUTION!F195-EVOLUTION!F194</f>
        <v>46030</v>
      </c>
      <c r="H195">
        <f t="shared" si="476"/>
        <v>194</v>
      </c>
      <c r="I195" s="51">
        <v>44070</v>
      </c>
      <c r="J195" s="290">
        <f>EVOLUTION!K195</f>
        <v>2.4098238474369742E-2</v>
      </c>
      <c r="K195" s="205">
        <f t="shared" si="477"/>
        <v>6111</v>
      </c>
      <c r="L195" s="205">
        <f t="shared" si="478"/>
        <v>32</v>
      </c>
      <c r="M195" s="290">
        <f>EVOLUTION!N195</f>
        <v>5.4434362596088651E-3</v>
      </c>
      <c r="N195" s="205">
        <f t="shared" si="479"/>
        <v>1429</v>
      </c>
      <c r="O195" s="288">
        <f t="shared" si="480"/>
        <v>5</v>
      </c>
      <c r="P195" s="290">
        <f>EVOLUTION!Q195</f>
        <v>2.4144538735286065E-2</v>
      </c>
      <c r="Q195" s="205">
        <f t="shared" si="481"/>
        <v>441</v>
      </c>
      <c r="R195" s="289">
        <f t="shared" si="482"/>
        <v>1</v>
      </c>
      <c r="S195" s="290">
        <f>EVOLUTION!T195</f>
        <v>7.6760343302005509E-3</v>
      </c>
      <c r="T195" s="205">
        <f t="shared" si="483"/>
        <v>46030</v>
      </c>
      <c r="U195" s="196">
        <f t="shared" si="484"/>
        <v>1142</v>
      </c>
      <c r="X195">
        <f t="shared" si="485"/>
        <v>194</v>
      </c>
      <c r="Y195" s="19">
        <v>44070</v>
      </c>
      <c r="Z195" s="265">
        <v>30576</v>
      </c>
      <c r="AA195" s="265">
        <v>35463</v>
      </c>
      <c r="AB195" s="265">
        <v>313</v>
      </c>
      <c r="AC195" s="12">
        <v>184770</v>
      </c>
    </row>
    <row r="196" spans="1:29" x14ac:dyDescent="0.3">
      <c r="A196" s="50">
        <v>44071</v>
      </c>
      <c r="B196" s="18">
        <f t="shared" si="367"/>
        <v>195</v>
      </c>
      <c r="C196" s="10">
        <f>EVOLUTION!C196-EVOLUTION!C195</f>
        <v>7379</v>
      </c>
      <c r="D196" s="10">
        <f>EVOLUTION!D196-EVOLUTION!D195</f>
        <v>1462</v>
      </c>
      <c r="E196" s="23">
        <f>EVOLUTION!E196-EVOLUTION!E195</f>
        <v>371</v>
      </c>
      <c r="F196" s="23">
        <f>EVOLUTION!F196-EVOLUTION!F195</f>
        <v>49690</v>
      </c>
      <c r="H196">
        <f t="shared" si="476"/>
        <v>195</v>
      </c>
      <c r="I196" s="51">
        <v>44071</v>
      </c>
      <c r="J196" s="290">
        <f>EVOLUTION!K196</f>
        <v>2.8413772920854223E-2</v>
      </c>
      <c r="K196" s="205">
        <f t="shared" si="477"/>
        <v>7379</v>
      </c>
      <c r="L196" s="205">
        <f t="shared" si="478"/>
        <v>20</v>
      </c>
      <c r="M196" s="290">
        <f>EVOLUTION!N196</f>
        <v>5.5389907822403738E-3</v>
      </c>
      <c r="N196" s="205">
        <f t="shared" si="479"/>
        <v>1462</v>
      </c>
      <c r="O196" s="288">
        <f t="shared" si="480"/>
        <v>9</v>
      </c>
      <c r="P196" s="290">
        <f>EVOLUTION!Q196</f>
        <v>1.9833208596172353E-2</v>
      </c>
      <c r="Q196" s="205">
        <f t="shared" si="481"/>
        <v>371</v>
      </c>
      <c r="R196" s="289">
        <f t="shared" si="482"/>
        <v>3</v>
      </c>
      <c r="S196" s="290">
        <f>EVOLUTION!T196</f>
        <v>8.2232595948509724E-3</v>
      </c>
      <c r="T196" s="205">
        <f t="shared" si="483"/>
        <v>49690</v>
      </c>
      <c r="U196" s="196">
        <f t="shared" si="484"/>
        <v>1105</v>
      </c>
      <c r="X196">
        <f t="shared" si="485"/>
        <v>195</v>
      </c>
      <c r="Y196" s="19">
        <v>44071</v>
      </c>
      <c r="Z196" s="265">
        <v>30596</v>
      </c>
      <c r="AA196" s="265">
        <v>35472</v>
      </c>
      <c r="AB196" s="265">
        <v>316</v>
      </c>
      <c r="AC196" s="12">
        <v>185875</v>
      </c>
    </row>
    <row r="197" spans="1:29" x14ac:dyDescent="0.3">
      <c r="A197" s="50">
        <v>44072</v>
      </c>
      <c r="B197" s="18">
        <f t="shared" si="367"/>
        <v>196</v>
      </c>
      <c r="C197" s="10">
        <f>EVOLUTION!C197-EVOLUTION!C196</f>
        <v>5453</v>
      </c>
      <c r="D197" s="10">
        <f>EVOLUTION!D197-EVOLUTION!D196</f>
        <v>1444</v>
      </c>
      <c r="E197" s="23">
        <f>EVOLUTION!E197-EVOLUTION!E196</f>
        <v>323</v>
      </c>
      <c r="F197" s="23">
        <f>EVOLUTION!F197-EVOLUTION!F196</f>
        <v>42678</v>
      </c>
      <c r="H197">
        <f t="shared" si="476"/>
        <v>196</v>
      </c>
      <c r="I197" s="51">
        <v>44072</v>
      </c>
      <c r="J197" s="290">
        <f>EVOLUTION!K197</f>
        <v>2.0417332829109208E-2</v>
      </c>
      <c r="K197" s="205">
        <f t="shared" si="477"/>
        <v>5453</v>
      </c>
      <c r="L197" s="205">
        <f t="shared" si="478"/>
        <v>6</v>
      </c>
      <c r="M197" s="290">
        <f>EVOLUTION!N197</f>
        <v>5.4406595104159999E-3</v>
      </c>
      <c r="N197" s="205">
        <f t="shared" si="479"/>
        <v>1444</v>
      </c>
      <c r="O197" s="288">
        <f t="shared" si="480"/>
        <v>1</v>
      </c>
      <c r="P197" s="290">
        <f>EVOLUTION!Q197</f>
        <v>1.6931383341196204E-2</v>
      </c>
      <c r="Q197" s="205">
        <f t="shared" si="481"/>
        <v>323</v>
      </c>
      <c r="R197" s="289">
        <f t="shared" si="482"/>
        <v>5</v>
      </c>
      <c r="S197" s="290">
        <f>EVOLUTION!T197</f>
        <v>7.0052292186242775E-3</v>
      </c>
      <c r="T197" s="205">
        <f t="shared" si="483"/>
        <v>42678</v>
      </c>
      <c r="U197" s="196">
        <f t="shared" si="484"/>
        <v>954</v>
      </c>
      <c r="X197">
        <f t="shared" si="485"/>
        <v>196</v>
      </c>
      <c r="Y197" s="19">
        <v>44072</v>
      </c>
      <c r="Z197" s="265">
        <v>30602</v>
      </c>
      <c r="AA197" s="265">
        <v>35473</v>
      </c>
      <c r="AB197" s="265">
        <v>321</v>
      </c>
      <c r="AC197" s="12">
        <v>186829</v>
      </c>
    </row>
    <row r="198" spans="1:29" x14ac:dyDescent="0.3">
      <c r="A198" s="50">
        <v>44073</v>
      </c>
      <c r="B198" s="18">
        <f t="shared" si="367"/>
        <v>197</v>
      </c>
      <c r="C198" s="10">
        <f>EVOLUTION!C198-EVOLUTION!C197</f>
        <v>5413</v>
      </c>
      <c r="D198" s="10">
        <f>EVOLUTION!D198-EVOLUTION!D197</f>
        <v>1365</v>
      </c>
      <c r="E198" s="23">
        <f>EVOLUTION!E198-EVOLUTION!E197</f>
        <v>299</v>
      </c>
      <c r="F198" s="23">
        <f>EVOLUTION!F198-EVOLUTION!F197</f>
        <v>33991</v>
      </c>
      <c r="H198">
        <f t="shared" si="476"/>
        <v>197</v>
      </c>
      <c r="I198" s="51">
        <v>44073</v>
      </c>
      <c r="J198" s="290">
        <f>EVOLUTION!K198</f>
        <v>1.9862033537592191E-2</v>
      </c>
      <c r="K198" s="205">
        <f t="shared" si="477"/>
        <v>5413</v>
      </c>
      <c r="L198" s="205">
        <f t="shared" si="478"/>
        <v>4</v>
      </c>
      <c r="M198" s="290">
        <f>EVOLUTION!N198</f>
        <v>5.1151757709300624E-3</v>
      </c>
      <c r="N198" s="205">
        <f t="shared" si="479"/>
        <v>1365</v>
      </c>
      <c r="O198" s="288">
        <f t="shared" si="480"/>
        <v>4</v>
      </c>
      <c r="P198" s="290">
        <f>EVOLUTION!Q198</f>
        <v>1.5412371134020619E-2</v>
      </c>
      <c r="Q198" s="205">
        <f t="shared" si="481"/>
        <v>299</v>
      </c>
      <c r="R198" s="289">
        <f t="shared" si="482"/>
        <v>2</v>
      </c>
      <c r="S198" s="290">
        <f>EVOLUTION!T198</f>
        <v>5.5405197470767649E-3</v>
      </c>
      <c r="T198" s="205">
        <f t="shared" si="483"/>
        <v>33991</v>
      </c>
      <c r="U198" s="196">
        <f t="shared" si="484"/>
        <v>369</v>
      </c>
      <c r="X198">
        <f t="shared" si="485"/>
        <v>197</v>
      </c>
      <c r="Y198" s="19">
        <v>44073</v>
      </c>
      <c r="Z198" s="265">
        <v>30606</v>
      </c>
      <c r="AA198" s="265">
        <v>35477</v>
      </c>
      <c r="AB198" s="265">
        <v>323</v>
      </c>
      <c r="AC198" s="12">
        <v>187198</v>
      </c>
    </row>
    <row r="199" spans="1:29" x14ac:dyDescent="0.3">
      <c r="A199" s="50">
        <v>44074</v>
      </c>
      <c r="B199" s="18">
        <f t="shared" si="367"/>
        <v>198</v>
      </c>
      <c r="C199" s="10">
        <f>EVOLUTION!C199-EVOLUTION!C198</f>
        <v>3082</v>
      </c>
      <c r="D199" s="10">
        <f>EVOLUTION!D199-EVOLUTION!D198</f>
        <v>993</v>
      </c>
      <c r="E199" s="23">
        <f>EVOLUTION!E199-EVOLUTION!E198</f>
        <v>248</v>
      </c>
      <c r="F199" s="23">
        <f>EVOLUTION!F199-EVOLUTION!F198</f>
        <v>38571</v>
      </c>
      <c r="H199">
        <f t="shared" si="476"/>
        <v>198</v>
      </c>
      <c r="I199" s="51">
        <v>44074</v>
      </c>
      <c r="J199" s="290">
        <f>EVOLUTION!K199</f>
        <v>1.1088604498044562E-2</v>
      </c>
      <c r="K199" s="205">
        <f t="shared" si="477"/>
        <v>3082</v>
      </c>
      <c r="L199" s="205">
        <f t="shared" si="478"/>
        <v>29</v>
      </c>
      <c r="M199" s="290">
        <f>EVOLUTION!N199</f>
        <v>3.7022123794823612E-3</v>
      </c>
      <c r="N199" s="205">
        <f t="shared" si="479"/>
        <v>993</v>
      </c>
      <c r="O199" s="288">
        <f t="shared" si="480"/>
        <v>6</v>
      </c>
      <c r="P199" s="290">
        <f>EVOLUTION!Q199</f>
        <v>1.2589471546779024E-2</v>
      </c>
      <c r="Q199" s="205">
        <f t="shared" si="481"/>
        <v>248</v>
      </c>
      <c r="R199" s="289">
        <f t="shared" si="482"/>
        <v>1</v>
      </c>
      <c r="S199" s="290">
        <f>EVOLUTION!T199</f>
        <v>6.2524163252404164E-3</v>
      </c>
      <c r="T199" s="205">
        <f t="shared" si="483"/>
        <v>38571</v>
      </c>
      <c r="U199" s="196">
        <f t="shared" si="484"/>
        <v>512</v>
      </c>
      <c r="X199">
        <f t="shared" si="485"/>
        <v>198</v>
      </c>
      <c r="Y199" s="19">
        <v>44074</v>
      </c>
      <c r="Z199" s="265">
        <v>30635</v>
      </c>
      <c r="AA199" s="265">
        <v>35483</v>
      </c>
      <c r="AB199" s="265">
        <v>324</v>
      </c>
      <c r="AC199" s="12">
        <v>187710</v>
      </c>
    </row>
    <row r="200" spans="1:29" x14ac:dyDescent="0.3">
      <c r="A200" s="323">
        <v>44075</v>
      </c>
      <c r="B200" s="18">
        <f t="shared" si="367"/>
        <v>199</v>
      </c>
      <c r="C200" s="10">
        <f>EVOLUTION!C200-EVOLUTION!C199</f>
        <v>4982</v>
      </c>
      <c r="D200" s="10">
        <f>EVOLUTION!D200-EVOLUTION!D199</f>
        <v>978</v>
      </c>
      <c r="E200" s="23">
        <f>EVOLUTION!E200-EVOLUTION!E199</f>
        <v>235</v>
      </c>
      <c r="F200" s="23">
        <f>EVOLUTION!F200-EVOLUTION!F199</f>
        <v>41980</v>
      </c>
      <c r="H200">
        <f t="shared" si="476"/>
        <v>199</v>
      </c>
      <c r="I200" s="324">
        <v>44075</v>
      </c>
      <c r="J200" s="290">
        <f>EVOLUTION!K200</f>
        <v>1.7727960145894492E-2</v>
      </c>
      <c r="K200" s="205">
        <f t="shared" si="477"/>
        <v>4982</v>
      </c>
      <c r="L200" s="205">
        <f t="shared" si="478"/>
        <v>26</v>
      </c>
      <c r="M200" s="290">
        <f>EVOLUTION!N200</f>
        <v>3.6328381826894146E-3</v>
      </c>
      <c r="N200" s="205">
        <f t="shared" si="479"/>
        <v>978</v>
      </c>
      <c r="O200" s="288">
        <f t="shared" si="480"/>
        <v>8</v>
      </c>
      <c r="P200" s="290">
        <f>EVOLUTION!Q200</f>
        <v>1.1781220233619091E-2</v>
      </c>
      <c r="Q200" s="205">
        <f t="shared" si="481"/>
        <v>235</v>
      </c>
      <c r="R200" s="289">
        <f t="shared" si="482"/>
        <v>0</v>
      </c>
      <c r="S200" s="290">
        <f>EVOLUTION!T200</f>
        <v>6.7627368367467596E-3</v>
      </c>
      <c r="T200" s="205">
        <f t="shared" si="483"/>
        <v>41980</v>
      </c>
      <c r="U200" s="196">
        <f t="shared" si="484"/>
        <v>1164</v>
      </c>
      <c r="X200">
        <f t="shared" si="485"/>
        <v>199</v>
      </c>
      <c r="Y200" s="19">
        <v>44075</v>
      </c>
      <c r="Z200" s="265">
        <v>30661</v>
      </c>
      <c r="AA200" s="265">
        <v>35491</v>
      </c>
      <c r="AB200" s="265">
        <v>324</v>
      </c>
      <c r="AC200" s="12">
        <v>188874</v>
      </c>
    </row>
    <row r="201" spans="1:29" x14ac:dyDescent="0.3">
      <c r="A201" s="323">
        <v>44076</v>
      </c>
      <c r="B201" s="18">
        <f t="shared" ref="B201:B264" si="486">B200+1</f>
        <v>200</v>
      </c>
      <c r="C201" s="10">
        <f>EVOLUTION!C201-EVOLUTION!C200</f>
        <v>7017</v>
      </c>
      <c r="D201" s="10">
        <f>EVOLUTION!D201-EVOLUTION!D200</f>
        <v>1326</v>
      </c>
      <c r="E201" s="23">
        <f>EVOLUTION!E201-EVOLUTION!E200</f>
        <v>267</v>
      </c>
      <c r="F201" s="23">
        <f>EVOLUTION!F201-EVOLUTION!F200</f>
        <v>41211</v>
      </c>
      <c r="H201">
        <f t="shared" si="476"/>
        <v>200</v>
      </c>
      <c r="I201" s="324">
        <v>44076</v>
      </c>
      <c r="J201" s="290">
        <f>EVOLUTION!K201</f>
        <v>2.4534364543525158E-2</v>
      </c>
      <c r="K201" s="205">
        <f t="shared" si="477"/>
        <v>7017</v>
      </c>
      <c r="L201" s="205">
        <f t="shared" si="478"/>
        <v>25</v>
      </c>
      <c r="M201" s="290">
        <f>EVOLUTION!N201</f>
        <v>4.9076757380944452E-3</v>
      </c>
      <c r="N201" s="205">
        <f t="shared" si="479"/>
        <v>1326</v>
      </c>
      <c r="O201" s="288">
        <f t="shared" si="480"/>
        <v>6</v>
      </c>
      <c r="P201" s="290">
        <f>EVOLUTION!Q201</f>
        <v>1.3229610544049152E-2</v>
      </c>
      <c r="Q201" s="205">
        <f t="shared" si="481"/>
        <v>267</v>
      </c>
      <c r="R201" s="289">
        <f t="shared" si="482"/>
        <v>2</v>
      </c>
      <c r="S201" s="290">
        <f>EVOLUTION!T201</f>
        <v>6.5942601086866424E-3</v>
      </c>
      <c r="T201" s="205">
        <f t="shared" si="483"/>
        <v>41211</v>
      </c>
      <c r="U201" s="196">
        <f t="shared" si="484"/>
        <v>1090</v>
      </c>
      <c r="X201">
        <f t="shared" si="485"/>
        <v>200</v>
      </c>
      <c r="Y201" s="19">
        <v>44076</v>
      </c>
      <c r="Z201" s="265">
        <v>30686</v>
      </c>
      <c r="AA201" s="265">
        <v>35497</v>
      </c>
      <c r="AB201" s="265">
        <v>326</v>
      </c>
      <c r="AC201" s="12">
        <v>189964</v>
      </c>
    </row>
    <row r="202" spans="1:29" x14ac:dyDescent="0.3">
      <c r="A202" s="323">
        <v>44077</v>
      </c>
      <c r="B202" s="18">
        <f t="shared" si="486"/>
        <v>201</v>
      </c>
      <c r="C202" s="10">
        <f>EVOLUTION!C202-EVOLUTION!C201</f>
        <v>7157</v>
      </c>
      <c r="D202" s="10">
        <f>EVOLUTION!D202-EVOLUTION!D201</f>
        <v>1396</v>
      </c>
      <c r="E202" s="23">
        <f>EVOLUTION!E202-EVOLUTION!E201</f>
        <v>195</v>
      </c>
      <c r="F202" s="23">
        <f>EVOLUTION!F202-EVOLUTION!F201</f>
        <v>45467</v>
      </c>
      <c r="H202">
        <f t="shared" si="476"/>
        <v>201</v>
      </c>
      <c r="I202" s="324">
        <v>44077</v>
      </c>
      <c r="J202" s="290">
        <f>EVOLUTION!K202</f>
        <v>2.4424620508900294E-2</v>
      </c>
      <c r="K202" s="205">
        <f t="shared" si="477"/>
        <v>7157</v>
      </c>
      <c r="L202" s="205">
        <f t="shared" si="478"/>
        <v>20</v>
      </c>
      <c r="M202" s="290">
        <f>EVOLUTION!N202</f>
        <v>5.1415207262950485E-3</v>
      </c>
      <c r="N202" s="205">
        <f t="shared" si="479"/>
        <v>1396</v>
      </c>
      <c r="O202" s="288">
        <f t="shared" si="480"/>
        <v>10</v>
      </c>
      <c r="P202" s="290">
        <f>EVOLUTION!Q202</f>
        <v>9.5359186268277173E-3</v>
      </c>
      <c r="Q202" s="205">
        <f t="shared" si="481"/>
        <v>195</v>
      </c>
      <c r="R202" s="289">
        <f t="shared" si="482"/>
        <v>3</v>
      </c>
      <c r="S202" s="290">
        <f>EVOLUTION!T202</f>
        <v>7.2276110096479952E-3</v>
      </c>
      <c r="T202" s="205">
        <f t="shared" si="483"/>
        <v>45467</v>
      </c>
      <c r="U202" s="196">
        <f t="shared" si="484"/>
        <v>1114</v>
      </c>
      <c r="X202">
        <f t="shared" si="485"/>
        <v>201</v>
      </c>
      <c r="Y202" s="19">
        <v>44077</v>
      </c>
      <c r="Z202" s="265">
        <v>30706</v>
      </c>
      <c r="AA202" s="265">
        <v>35507</v>
      </c>
      <c r="AB202" s="265">
        <v>329</v>
      </c>
      <c r="AC202" s="12">
        <v>191078</v>
      </c>
    </row>
    <row r="203" spans="1:29" x14ac:dyDescent="0.3">
      <c r="A203" s="323">
        <v>44078</v>
      </c>
      <c r="B203" s="18">
        <f t="shared" si="486"/>
        <v>202</v>
      </c>
      <c r="C203" s="10">
        <f>EVOLUTION!C203-EVOLUTION!C202</f>
        <v>8975</v>
      </c>
      <c r="D203" s="10">
        <f>EVOLUTION!D203-EVOLUTION!D202</f>
        <v>1732</v>
      </c>
      <c r="E203" s="23">
        <f>EVOLUTION!E203-EVOLUTION!E202</f>
        <v>198</v>
      </c>
      <c r="F203" s="23">
        <f>EVOLUTION!F203-EVOLUTION!F202</f>
        <v>52853</v>
      </c>
      <c r="H203">
        <f t="shared" si="476"/>
        <v>202</v>
      </c>
      <c r="I203" s="324">
        <v>44078</v>
      </c>
      <c r="J203" s="290">
        <f>EVOLUTION!K203</f>
        <v>2.9898627827877181E-2</v>
      </c>
      <c r="K203" s="205">
        <f t="shared" si="477"/>
        <v>8975</v>
      </c>
      <c r="L203" s="205">
        <f t="shared" si="478"/>
        <v>18</v>
      </c>
      <c r="M203" s="290">
        <f>EVOLUTION!N203</f>
        <v>6.3463913143845425E-3</v>
      </c>
      <c r="N203" s="205">
        <f t="shared" si="479"/>
        <v>1732</v>
      </c>
      <c r="O203" s="288">
        <f t="shared" si="480"/>
        <v>11</v>
      </c>
      <c r="P203" s="290">
        <f>EVOLUTION!Q203</f>
        <v>9.5911645030032945E-3</v>
      </c>
      <c r="Q203" s="205">
        <f t="shared" si="481"/>
        <v>198</v>
      </c>
      <c r="R203" s="289">
        <f t="shared" si="482"/>
        <v>2</v>
      </c>
      <c r="S203" s="290">
        <f>EVOLUTION!T203</f>
        <v>8.3414296635651256E-3</v>
      </c>
      <c r="T203" s="205">
        <f t="shared" si="483"/>
        <v>52853</v>
      </c>
      <c r="U203" s="196">
        <f t="shared" si="484"/>
        <v>1033</v>
      </c>
      <c r="X203">
        <f t="shared" si="485"/>
        <v>202</v>
      </c>
      <c r="Y203" s="19">
        <v>44078</v>
      </c>
      <c r="Z203" s="265">
        <v>30724</v>
      </c>
      <c r="AA203" s="265">
        <v>35518</v>
      </c>
      <c r="AB203" s="265">
        <v>331</v>
      </c>
      <c r="AC203" s="12">
        <v>192111</v>
      </c>
    </row>
    <row r="204" spans="1:29" x14ac:dyDescent="0.3">
      <c r="A204" s="323">
        <v>44079</v>
      </c>
      <c r="B204" s="18">
        <f t="shared" si="486"/>
        <v>203</v>
      </c>
      <c r="C204" s="10">
        <f>EVOLUTION!C204-EVOLUTION!C203</f>
        <v>8550</v>
      </c>
      <c r="D204" s="10">
        <f>EVOLUTION!D204-EVOLUTION!D203</f>
        <v>1695</v>
      </c>
      <c r="E204" s="23">
        <f>EVOLUTION!E204-EVOLUTION!E203</f>
        <v>168</v>
      </c>
      <c r="F204" s="23">
        <f>EVOLUTION!F204-EVOLUTION!F203</f>
        <v>42095</v>
      </c>
      <c r="H204">
        <f t="shared" si="476"/>
        <v>203</v>
      </c>
      <c r="I204" s="324">
        <v>44079</v>
      </c>
      <c r="J204" s="290">
        <f>EVOLUTION!K204</f>
        <v>2.7655940690137017E-2</v>
      </c>
      <c r="K204" s="205">
        <f t="shared" si="477"/>
        <v>8550</v>
      </c>
      <c r="L204" s="205">
        <f t="shared" si="478"/>
        <v>-26</v>
      </c>
      <c r="M204" s="290">
        <f>EVOLUTION!N204</f>
        <v>6.1716482852284598E-3</v>
      </c>
      <c r="N204" s="205">
        <f t="shared" si="479"/>
        <v>1695</v>
      </c>
      <c r="O204" s="288">
        <f t="shared" si="480"/>
        <v>16</v>
      </c>
      <c r="P204" s="290">
        <f>EVOLUTION!Q204</f>
        <v>8.0606467709432878E-3</v>
      </c>
      <c r="Q204" s="205">
        <f t="shared" si="481"/>
        <v>168</v>
      </c>
      <c r="R204" s="289">
        <f t="shared" si="482"/>
        <v>2</v>
      </c>
      <c r="S204" s="290">
        <f>EVOLUTION!T204</f>
        <v>6.5886092423341975E-3</v>
      </c>
      <c r="T204" s="205">
        <f t="shared" si="483"/>
        <v>42095</v>
      </c>
      <c r="U204" s="196">
        <f t="shared" si="484"/>
        <v>830</v>
      </c>
      <c r="X204">
        <f t="shared" si="485"/>
        <v>203</v>
      </c>
      <c r="Y204" s="19">
        <v>44079</v>
      </c>
      <c r="Z204" s="265">
        <v>30698</v>
      </c>
      <c r="AA204" s="265">
        <v>35534</v>
      </c>
      <c r="AB204" s="265">
        <v>333</v>
      </c>
      <c r="AC204" s="12">
        <v>192941</v>
      </c>
    </row>
    <row r="205" spans="1:29" x14ac:dyDescent="0.3">
      <c r="A205" s="323">
        <v>44080</v>
      </c>
      <c r="B205" s="18">
        <f t="shared" si="486"/>
        <v>204</v>
      </c>
      <c r="C205" s="10">
        <f>EVOLUTION!C205-EVOLUTION!C204</f>
        <v>7071</v>
      </c>
      <c r="D205" s="10">
        <f>EVOLUTION!D205-EVOLUTION!D204</f>
        <v>1338</v>
      </c>
      <c r="E205" s="23">
        <f>EVOLUTION!E205-EVOLUTION!E204</f>
        <v>167</v>
      </c>
      <c r="F205" s="23">
        <f>EVOLUTION!F205-EVOLUTION!F204</f>
        <v>33980</v>
      </c>
      <c r="H205">
        <f t="shared" si="476"/>
        <v>204</v>
      </c>
      <c r="I205" s="324">
        <v>44080</v>
      </c>
      <c r="J205" s="290">
        <f>EVOLUTION!K205</f>
        <v>2.2256425752110443E-2</v>
      </c>
      <c r="K205" s="205">
        <f t="shared" ref="K205:K218" si="487">C205</f>
        <v>7071</v>
      </c>
      <c r="L205" s="205">
        <f t="shared" ref="L205:L218" si="488">Z205-Z204</f>
        <v>3</v>
      </c>
      <c r="M205" s="290">
        <f>EVOLUTION!N205</f>
        <v>4.8418965180322647E-3</v>
      </c>
      <c r="N205" s="205">
        <f t="shared" ref="N205:N218" si="489">D205</f>
        <v>1338</v>
      </c>
      <c r="O205" s="288">
        <f t="shared" ref="O205:O218" si="490">AA205-AA204</f>
        <v>7</v>
      </c>
      <c r="P205" s="290">
        <f>EVOLUTION!Q205</f>
        <v>7.9485959067110892E-3</v>
      </c>
      <c r="Q205" s="205">
        <f t="shared" ref="Q205:Q218" si="491">E205</f>
        <v>167</v>
      </c>
      <c r="R205" s="289">
        <f t="shared" ref="R205:R218" si="492">AB205-AB204</f>
        <v>1</v>
      </c>
      <c r="S205" s="290">
        <f>EVOLUTION!T205</f>
        <v>5.2836568005234525E-3</v>
      </c>
      <c r="T205" s="205">
        <f t="shared" ref="T205:T218" si="493">F205</f>
        <v>33980</v>
      </c>
      <c r="U205" s="196">
        <f t="shared" ref="U205:U218" si="494">AC205-AC204</f>
        <v>432</v>
      </c>
      <c r="X205">
        <f t="shared" si="485"/>
        <v>204</v>
      </c>
      <c r="Y205" s="19">
        <v>44080</v>
      </c>
      <c r="Z205" s="265">
        <v>30701</v>
      </c>
      <c r="AA205" s="265">
        <v>35541</v>
      </c>
      <c r="AB205" s="265">
        <v>334</v>
      </c>
      <c r="AC205" s="12">
        <v>193373</v>
      </c>
    </row>
    <row r="206" spans="1:29" x14ac:dyDescent="0.3">
      <c r="A206" s="323">
        <v>44081</v>
      </c>
      <c r="B206" s="18">
        <f t="shared" si="486"/>
        <v>205</v>
      </c>
      <c r="C206" s="10">
        <f>EVOLUTION!C206-EVOLUTION!C205</f>
        <v>4203</v>
      </c>
      <c r="D206" s="10">
        <f>EVOLUTION!D206-EVOLUTION!D205</f>
        <v>1107</v>
      </c>
      <c r="E206" s="23">
        <f>EVOLUTION!E206-EVOLUTION!E205</f>
        <v>119</v>
      </c>
      <c r="F206" s="23">
        <f>EVOLUTION!F206-EVOLUTION!F205</f>
        <v>25411</v>
      </c>
      <c r="H206">
        <f t="shared" si="476"/>
        <v>205</v>
      </c>
      <c r="I206" s="324">
        <v>44081</v>
      </c>
      <c r="J206" s="290">
        <f>EVOLUTION!K206</f>
        <v>1.2941187337773302E-2</v>
      </c>
      <c r="K206" s="205">
        <f t="shared" si="487"/>
        <v>4203</v>
      </c>
      <c r="L206" s="205">
        <f t="shared" si="488"/>
        <v>25</v>
      </c>
      <c r="M206" s="290">
        <f>EVOLUTION!N206</f>
        <v>3.9866607124850548E-3</v>
      </c>
      <c r="N206" s="205">
        <f t="shared" si="489"/>
        <v>1107</v>
      </c>
      <c r="O206" s="288">
        <f t="shared" si="490"/>
        <v>12</v>
      </c>
      <c r="P206" s="290">
        <f>EVOLUTION!Q206</f>
        <v>5.6193039618453984E-3</v>
      </c>
      <c r="Q206" s="205">
        <f t="shared" si="491"/>
        <v>119</v>
      </c>
      <c r="R206" s="289">
        <f t="shared" si="492"/>
        <v>2</v>
      </c>
      <c r="S206" s="290">
        <f>EVOLUTION!T206</f>
        <v>3.9304688597232044E-3</v>
      </c>
      <c r="T206" s="205">
        <f t="shared" si="493"/>
        <v>25411</v>
      </c>
      <c r="U206" s="196">
        <f t="shared" si="494"/>
        <v>288</v>
      </c>
      <c r="X206">
        <f t="shared" si="485"/>
        <v>205</v>
      </c>
      <c r="Y206" s="19">
        <v>44081</v>
      </c>
      <c r="Z206" s="265">
        <v>30726</v>
      </c>
      <c r="AA206" s="265">
        <v>35553</v>
      </c>
      <c r="AB206" s="265">
        <v>336</v>
      </c>
      <c r="AC206" s="12">
        <v>193661</v>
      </c>
    </row>
    <row r="207" spans="1:29" x14ac:dyDescent="0.3">
      <c r="A207" s="323">
        <v>44082</v>
      </c>
      <c r="B207" s="18">
        <f t="shared" si="486"/>
        <v>206</v>
      </c>
      <c r="C207" s="10">
        <f>EVOLUTION!C207-EVOLUTION!C206</f>
        <v>6544</v>
      </c>
      <c r="D207" s="10">
        <f>EVOLUTION!D207-EVOLUTION!D206</f>
        <v>1366</v>
      </c>
      <c r="E207" s="23">
        <f>EVOLUTION!E207-EVOLUTION!E206</f>
        <v>136</v>
      </c>
      <c r="F207" s="23">
        <f>EVOLUTION!F207-EVOLUTION!F206</f>
        <v>28532</v>
      </c>
      <c r="H207">
        <f t="shared" si="476"/>
        <v>206</v>
      </c>
      <c r="I207" s="324">
        <v>44082</v>
      </c>
      <c r="J207" s="290">
        <f>EVOLUTION!K207</f>
        <v>1.9891786734755914E-2</v>
      </c>
      <c r="K207" s="205">
        <f t="shared" si="487"/>
        <v>6544</v>
      </c>
      <c r="L207" s="205">
        <f t="shared" si="488"/>
        <v>38</v>
      </c>
      <c r="M207" s="290">
        <f>EVOLUTION!N207</f>
        <v>4.899868356391889E-3</v>
      </c>
      <c r="N207" s="205">
        <f t="shared" si="489"/>
        <v>1366</v>
      </c>
      <c r="O207" s="288">
        <f t="shared" si="490"/>
        <v>10</v>
      </c>
      <c r="P207" s="290">
        <f>EVOLUTION!Q207</f>
        <v>6.386175807663411E-3</v>
      </c>
      <c r="Q207" s="205">
        <f t="shared" si="491"/>
        <v>136</v>
      </c>
      <c r="R207" s="289">
        <f t="shared" si="492"/>
        <v>5</v>
      </c>
      <c r="S207" s="290">
        <f>EVOLUTION!T207</f>
        <v>4.3959342076618241E-3</v>
      </c>
      <c r="T207" s="205">
        <f t="shared" si="493"/>
        <v>28532</v>
      </c>
      <c r="U207" s="196">
        <f t="shared" si="494"/>
        <v>484</v>
      </c>
      <c r="X207">
        <f t="shared" si="485"/>
        <v>206</v>
      </c>
      <c r="Y207" s="19">
        <v>44082</v>
      </c>
      <c r="Z207" s="265">
        <v>30764</v>
      </c>
      <c r="AA207" s="265">
        <v>35563</v>
      </c>
      <c r="AB207" s="265">
        <v>341</v>
      </c>
      <c r="AC207" s="12">
        <v>194145</v>
      </c>
    </row>
    <row r="208" spans="1:29" x14ac:dyDescent="0.3">
      <c r="A208" s="323">
        <v>44083</v>
      </c>
      <c r="B208" s="18">
        <f t="shared" si="486"/>
        <v>207</v>
      </c>
      <c r="C208" s="10">
        <f>EVOLUTION!C208-EVOLUTION!C207</f>
        <v>8577</v>
      </c>
      <c r="D208" s="10">
        <f>EVOLUTION!D208-EVOLUTION!D207</f>
        <v>1434</v>
      </c>
      <c r="E208" s="23">
        <f>EVOLUTION!E208-EVOLUTION!E207</f>
        <v>156</v>
      </c>
      <c r="F208" s="23">
        <f>EVOLUTION!F208-EVOLUTION!F207</f>
        <v>35246</v>
      </c>
      <c r="H208">
        <f t="shared" si="476"/>
        <v>207</v>
      </c>
      <c r="I208" s="324">
        <v>44083</v>
      </c>
      <c r="J208" s="290">
        <f>EVOLUTION!K208</f>
        <v>2.5562999964235049E-2</v>
      </c>
      <c r="K208" s="205">
        <f t="shared" si="487"/>
        <v>8577</v>
      </c>
      <c r="L208" s="205">
        <f t="shared" si="488"/>
        <v>30</v>
      </c>
      <c r="M208" s="290">
        <f>EVOLUTION!N208</f>
        <v>5.1187046892903418E-3</v>
      </c>
      <c r="N208" s="205">
        <f t="shared" si="489"/>
        <v>1434</v>
      </c>
      <c r="O208" s="288">
        <f t="shared" si="490"/>
        <v>14</v>
      </c>
      <c r="P208" s="290">
        <f>EVOLUTION!Q208</f>
        <v>7.2788353863381863E-3</v>
      </c>
      <c r="Q208" s="205">
        <f t="shared" si="491"/>
        <v>156</v>
      </c>
      <c r="R208" s="289">
        <f t="shared" si="492"/>
        <v>3</v>
      </c>
      <c r="S208" s="290">
        <f>EVOLUTION!T208</f>
        <v>5.4065952608307157E-3</v>
      </c>
      <c r="T208" s="205">
        <f t="shared" si="493"/>
        <v>35246</v>
      </c>
      <c r="U208" s="196">
        <f t="shared" si="494"/>
        <v>1210</v>
      </c>
      <c r="X208">
        <f t="shared" si="485"/>
        <v>207</v>
      </c>
      <c r="Y208" s="19">
        <v>44083</v>
      </c>
      <c r="Z208" s="265">
        <v>30794</v>
      </c>
      <c r="AA208" s="265">
        <v>35577</v>
      </c>
      <c r="AB208" s="265">
        <v>344</v>
      </c>
      <c r="AC208" s="12">
        <v>195355</v>
      </c>
    </row>
    <row r="209" spans="1:29" x14ac:dyDescent="0.3">
      <c r="A209" s="323">
        <v>44084</v>
      </c>
      <c r="B209" s="18">
        <f t="shared" si="486"/>
        <v>208</v>
      </c>
      <c r="C209" s="10">
        <f>EVOLUTION!C209-EVOLUTION!C208</f>
        <v>9843</v>
      </c>
      <c r="D209" s="10">
        <f>EVOLUTION!D209-EVOLUTION!D208</f>
        <v>1597</v>
      </c>
      <c r="E209" s="23">
        <f>EVOLUTION!E209-EVOLUTION!E208</f>
        <v>155</v>
      </c>
      <c r="F209" s="23">
        <f>EVOLUTION!F209-EVOLUTION!F208</f>
        <v>39248</v>
      </c>
      <c r="H209">
        <f t="shared" si="476"/>
        <v>208</v>
      </c>
      <c r="I209" s="324">
        <v>44084</v>
      </c>
      <c r="J209" s="290">
        <f>EVOLUTION!K209</f>
        <v>2.8604973539745598E-2</v>
      </c>
      <c r="K209" s="205">
        <f t="shared" si="487"/>
        <v>9843</v>
      </c>
      <c r="L209" s="205">
        <f t="shared" si="488"/>
        <v>19</v>
      </c>
      <c r="M209" s="290">
        <f>EVOLUTION!N209</f>
        <v>5.6715071577474489E-3</v>
      </c>
      <c r="N209" s="205">
        <f t="shared" si="489"/>
        <v>1597</v>
      </c>
      <c r="O209" s="288">
        <f t="shared" si="490"/>
        <v>10</v>
      </c>
      <c r="P209" s="290">
        <f>EVOLUTION!Q209</f>
        <v>7.1799147674634052E-3</v>
      </c>
      <c r="Q209" s="205">
        <f t="shared" si="491"/>
        <v>155</v>
      </c>
      <c r="R209" s="289">
        <f t="shared" si="492"/>
        <v>2</v>
      </c>
      <c r="S209" s="290">
        <f>EVOLUTION!T209</f>
        <v>5.9881107440419839E-3</v>
      </c>
      <c r="T209" s="205">
        <f t="shared" si="493"/>
        <v>39248</v>
      </c>
      <c r="U209" s="196">
        <f t="shared" si="494"/>
        <v>1091</v>
      </c>
      <c r="X209">
        <f t="shared" si="485"/>
        <v>208</v>
      </c>
      <c r="Y209" s="19">
        <v>44084</v>
      </c>
      <c r="Z209" s="265">
        <v>30813</v>
      </c>
      <c r="AA209" s="265">
        <v>35587</v>
      </c>
      <c r="AB209" s="265">
        <v>346</v>
      </c>
      <c r="AC209" s="12">
        <v>196446</v>
      </c>
    </row>
    <row r="210" spans="1:29" x14ac:dyDescent="0.3">
      <c r="A210" s="323">
        <v>44085</v>
      </c>
      <c r="B210" s="18">
        <f t="shared" si="486"/>
        <v>209</v>
      </c>
      <c r="C210" s="10">
        <f>EVOLUTION!C210-EVOLUTION!C209</f>
        <v>9406</v>
      </c>
      <c r="D210" s="10">
        <f>EVOLUTION!D210-EVOLUTION!D209</f>
        <v>1616</v>
      </c>
      <c r="E210" s="23">
        <f>EVOLUTION!E210-EVOLUTION!E209</f>
        <v>176</v>
      </c>
      <c r="F210" s="23">
        <f>EVOLUTION!F210-EVOLUTION!F209</f>
        <v>46632</v>
      </c>
      <c r="H210">
        <f t="shared" si="476"/>
        <v>209</v>
      </c>
      <c r="I210" s="324">
        <v>44085</v>
      </c>
      <c r="J210" s="290">
        <f>EVOLUTION!K210</f>
        <v>2.6574825396107858E-2</v>
      </c>
      <c r="K210" s="205">
        <f t="shared" si="487"/>
        <v>9406</v>
      </c>
      <c r="L210" s="205">
        <f t="shared" si="488"/>
        <v>80</v>
      </c>
      <c r="M210" s="290">
        <f>EVOLUTION!N210</f>
        <v>5.7066176989900418E-3</v>
      </c>
      <c r="N210" s="205">
        <f t="shared" si="489"/>
        <v>1616</v>
      </c>
      <c r="O210" s="288">
        <f t="shared" si="490"/>
        <v>10</v>
      </c>
      <c r="P210" s="290">
        <f>EVOLUTION!Q210</f>
        <v>8.0945591684680133E-3</v>
      </c>
      <c r="Q210" s="205">
        <f t="shared" si="491"/>
        <v>176</v>
      </c>
      <c r="R210" s="289">
        <f t="shared" si="492"/>
        <v>4</v>
      </c>
      <c r="S210" s="290">
        <f>EVOLUTION!T210</f>
        <v>7.0723457963357932E-3</v>
      </c>
      <c r="T210" s="205">
        <f t="shared" si="493"/>
        <v>46632</v>
      </c>
      <c r="U210" s="196">
        <f t="shared" si="494"/>
        <v>1096</v>
      </c>
      <c r="X210">
        <f t="shared" si="485"/>
        <v>209</v>
      </c>
      <c r="Y210" s="19">
        <v>44085</v>
      </c>
      <c r="Z210" s="265">
        <v>30893</v>
      </c>
      <c r="AA210" s="265">
        <v>35597</v>
      </c>
      <c r="AB210" s="265">
        <v>350</v>
      </c>
      <c r="AC210" s="12">
        <v>197542</v>
      </c>
    </row>
    <row r="211" spans="1:29" x14ac:dyDescent="0.3">
      <c r="A211" s="323">
        <v>44086</v>
      </c>
      <c r="B211" s="18">
        <f t="shared" si="486"/>
        <v>210</v>
      </c>
      <c r="C211" s="10">
        <f>EVOLUTION!C211-EVOLUTION!C210</f>
        <v>10561</v>
      </c>
      <c r="D211" s="10">
        <f>EVOLUTION!D211-EVOLUTION!D210</f>
        <v>1499</v>
      </c>
      <c r="E211" s="23">
        <f>EVOLUTION!E211-EVOLUTION!E210</f>
        <v>136</v>
      </c>
      <c r="F211" s="23">
        <f>EVOLUTION!F211-EVOLUTION!F210</f>
        <v>39291</v>
      </c>
      <c r="H211">
        <f t="shared" si="476"/>
        <v>210</v>
      </c>
      <c r="I211" s="324">
        <v>44086</v>
      </c>
      <c r="J211" s="290">
        <f>EVOLUTION!K211</f>
        <v>2.9065639190862805E-2</v>
      </c>
      <c r="K211" s="205">
        <f t="shared" si="487"/>
        <v>10561</v>
      </c>
      <c r="L211" s="205">
        <f t="shared" si="488"/>
        <v>17</v>
      </c>
      <c r="M211" s="290">
        <f>EVOLUTION!N211</f>
        <v>5.2634166210199585E-3</v>
      </c>
      <c r="N211" s="205">
        <f t="shared" si="489"/>
        <v>1499</v>
      </c>
      <c r="O211" s="288">
        <f t="shared" si="490"/>
        <v>6</v>
      </c>
      <c r="P211" s="290">
        <f>EVOLUTION!Q211</f>
        <v>6.2046626214699576E-3</v>
      </c>
      <c r="Q211" s="205">
        <f t="shared" si="491"/>
        <v>136</v>
      </c>
      <c r="R211" s="289">
        <f t="shared" si="492"/>
        <v>5</v>
      </c>
      <c r="S211" s="290">
        <f>EVOLUTION!T211</f>
        <v>5.9171401588596489E-3</v>
      </c>
      <c r="T211" s="205">
        <f t="shared" si="493"/>
        <v>39291</v>
      </c>
      <c r="U211" s="196">
        <f t="shared" si="494"/>
        <v>709</v>
      </c>
      <c r="X211">
        <f t="shared" si="485"/>
        <v>210</v>
      </c>
      <c r="Y211" s="19">
        <v>44086</v>
      </c>
      <c r="Z211" s="265">
        <v>30910</v>
      </c>
      <c r="AA211" s="265">
        <v>35603</v>
      </c>
      <c r="AB211" s="265">
        <v>355</v>
      </c>
      <c r="AC211" s="12">
        <v>198251</v>
      </c>
    </row>
    <row r="212" spans="1:29" x14ac:dyDescent="0.3">
      <c r="A212" s="323">
        <v>44087</v>
      </c>
      <c r="B212" s="18">
        <f t="shared" si="486"/>
        <v>211</v>
      </c>
      <c r="C212" s="10">
        <f>EVOLUTION!C212-EVOLUTION!C211</f>
        <v>7183</v>
      </c>
      <c r="D212" s="10">
        <f>EVOLUTION!D212-EVOLUTION!D211</f>
        <v>1458</v>
      </c>
      <c r="E212" s="23">
        <f>EVOLUTION!E212-EVOLUTION!E211</f>
        <v>121</v>
      </c>
      <c r="F212" s="23">
        <f>EVOLUTION!F212-EVOLUTION!F211</f>
        <v>33050</v>
      </c>
      <c r="H212">
        <f t="shared" si="476"/>
        <v>211</v>
      </c>
      <c r="I212" s="324">
        <v>44087</v>
      </c>
      <c r="J212" s="290">
        <f>EVOLUTION!K212</f>
        <v>1.9210453824573228E-2</v>
      </c>
      <c r="K212" s="205">
        <f t="shared" si="487"/>
        <v>7183</v>
      </c>
      <c r="L212" s="205">
        <f t="shared" si="488"/>
        <v>6</v>
      </c>
      <c r="M212" s="290">
        <f>EVOLUTION!N212</f>
        <v>5.0926491905202674E-3</v>
      </c>
      <c r="N212" s="205">
        <f t="shared" si="489"/>
        <v>1458</v>
      </c>
      <c r="O212" s="288">
        <f t="shared" si="490"/>
        <v>7</v>
      </c>
      <c r="P212" s="290">
        <f>EVOLUTION!Q212</f>
        <v>5.4862842892768084E-3</v>
      </c>
      <c r="Q212" s="205">
        <f t="shared" si="491"/>
        <v>121</v>
      </c>
      <c r="R212" s="289">
        <f t="shared" si="492"/>
        <v>3</v>
      </c>
      <c r="S212" s="290">
        <f>EVOLUTION!T212</f>
        <v>4.9479810740098197E-3</v>
      </c>
      <c r="T212" s="205">
        <f t="shared" si="493"/>
        <v>33050</v>
      </c>
      <c r="U212" s="196">
        <f t="shared" si="494"/>
        <v>394</v>
      </c>
      <c r="X212">
        <f t="shared" si="485"/>
        <v>211</v>
      </c>
      <c r="Y212" s="19">
        <v>44087</v>
      </c>
      <c r="Z212" s="265">
        <v>30916</v>
      </c>
      <c r="AA212" s="265">
        <v>35610</v>
      </c>
      <c r="AB212" s="265">
        <v>358</v>
      </c>
      <c r="AC212" s="12">
        <v>198645</v>
      </c>
    </row>
    <row r="213" spans="1:29" x14ac:dyDescent="0.3">
      <c r="A213" s="323">
        <v>44088</v>
      </c>
      <c r="B213" s="18">
        <f t="shared" si="486"/>
        <v>212</v>
      </c>
      <c r="C213" s="10">
        <f>EVOLUTION!C213-EVOLUTION!C212</f>
        <v>6158</v>
      </c>
      <c r="D213" s="10">
        <f>EVOLUTION!D213-EVOLUTION!D212</f>
        <v>1008</v>
      </c>
      <c r="E213" s="23">
        <f>EVOLUTION!E213-EVOLUTION!E212</f>
        <v>109</v>
      </c>
      <c r="F213" s="23">
        <f>EVOLUTION!F213-EVOLUTION!F212</f>
        <v>38087</v>
      </c>
      <c r="H213">
        <f t="shared" si="476"/>
        <v>212</v>
      </c>
      <c r="I213" s="324">
        <v>44088</v>
      </c>
      <c r="J213" s="290">
        <f>EVOLUTION!K213</f>
        <v>1.6158742987294472E-2</v>
      </c>
      <c r="K213" s="205">
        <f t="shared" si="487"/>
        <v>6158</v>
      </c>
      <c r="L213" s="205">
        <f t="shared" si="488"/>
        <v>34</v>
      </c>
      <c r="M213" s="290">
        <f>EVOLUTION!N213</f>
        <v>3.5030043127265396E-3</v>
      </c>
      <c r="N213" s="205">
        <f t="shared" si="489"/>
        <v>1008</v>
      </c>
      <c r="O213" s="288">
        <f t="shared" si="490"/>
        <v>14</v>
      </c>
      <c r="P213" s="290">
        <f>EVOLUTION!Q213</f>
        <v>4.915223665223665E-3</v>
      </c>
      <c r="Q213" s="205">
        <f t="shared" si="491"/>
        <v>109</v>
      </c>
      <c r="R213" s="289">
        <f t="shared" si="492"/>
        <v>5</v>
      </c>
      <c r="S213" s="290">
        <f>EVOLUTION!T213</f>
        <v>5.6740054661855374E-3</v>
      </c>
      <c r="T213" s="205">
        <f t="shared" si="493"/>
        <v>38087</v>
      </c>
      <c r="U213" s="196">
        <f t="shared" si="494"/>
        <v>481</v>
      </c>
      <c r="X213">
        <f t="shared" si="485"/>
        <v>212</v>
      </c>
      <c r="Y213" s="19">
        <v>44088</v>
      </c>
      <c r="Z213" s="265">
        <v>30950</v>
      </c>
      <c r="AA213" s="265">
        <v>35624</v>
      </c>
      <c r="AB213" s="265">
        <v>363</v>
      </c>
      <c r="AC213" s="12">
        <v>199126</v>
      </c>
    </row>
    <row r="214" spans="1:29" x14ac:dyDescent="0.3">
      <c r="A214" s="323">
        <v>44089</v>
      </c>
      <c r="B214" s="18">
        <f t="shared" si="486"/>
        <v>213</v>
      </c>
      <c r="C214" s="10">
        <f>EVOLUTION!C214-EVOLUTION!C213</f>
        <v>7852</v>
      </c>
      <c r="D214" s="10">
        <f>EVOLUTION!D214-EVOLUTION!D213</f>
        <v>1229</v>
      </c>
      <c r="E214" s="23">
        <f>EVOLUTION!E214-EVOLUTION!E213</f>
        <v>106</v>
      </c>
      <c r="F214" s="23">
        <f>EVOLUTION!F214-EVOLUTION!F213</f>
        <v>36447</v>
      </c>
      <c r="H214">
        <f t="shared" si="476"/>
        <v>213</v>
      </c>
      <c r="I214" s="324">
        <v>44089</v>
      </c>
      <c r="J214" s="290">
        <f>EVOLUTION!K214</f>
        <v>2.0276202576100317E-2</v>
      </c>
      <c r="K214" s="205">
        <f t="shared" si="487"/>
        <v>7852</v>
      </c>
      <c r="L214" s="205">
        <f t="shared" si="488"/>
        <v>49</v>
      </c>
      <c r="M214" s="290">
        <f>EVOLUTION!N214</f>
        <v>4.2561149185658727E-3</v>
      </c>
      <c r="N214" s="205">
        <f t="shared" si="489"/>
        <v>1229</v>
      </c>
      <c r="O214" s="288">
        <f t="shared" si="490"/>
        <v>9</v>
      </c>
      <c r="P214" s="290">
        <f>EVOLUTION!Q214</f>
        <v>4.7565627103432805E-3</v>
      </c>
      <c r="Q214" s="205">
        <f t="shared" si="491"/>
        <v>106</v>
      </c>
      <c r="R214" s="289">
        <f t="shared" si="492"/>
        <v>4</v>
      </c>
      <c r="S214" s="290">
        <f>EVOLUTION!T214</f>
        <v>5.3990524438537503E-3</v>
      </c>
      <c r="T214" s="205">
        <f t="shared" si="493"/>
        <v>36447</v>
      </c>
      <c r="U214" s="196">
        <f t="shared" si="494"/>
        <v>1196</v>
      </c>
      <c r="X214">
        <f t="shared" si="485"/>
        <v>213</v>
      </c>
      <c r="Y214" s="19">
        <v>44089</v>
      </c>
      <c r="Z214" s="265">
        <v>30999</v>
      </c>
      <c r="AA214" s="265">
        <v>35633</v>
      </c>
      <c r="AB214" s="265">
        <v>367</v>
      </c>
      <c r="AC214" s="12">
        <v>200322</v>
      </c>
    </row>
    <row r="215" spans="1:29" x14ac:dyDescent="0.3">
      <c r="A215" s="323">
        <v>44090</v>
      </c>
      <c r="B215" s="18">
        <f t="shared" si="486"/>
        <v>214</v>
      </c>
      <c r="C215" s="10">
        <f>EVOLUTION!C215-EVOLUTION!C214</f>
        <v>9784</v>
      </c>
      <c r="D215" s="10">
        <f>EVOLUTION!D215-EVOLUTION!D214</f>
        <v>1450</v>
      </c>
      <c r="E215" s="23">
        <f>EVOLUTION!E215-EVOLUTION!E214</f>
        <v>113</v>
      </c>
      <c r="F215" s="23">
        <f>EVOLUTION!F215-EVOLUTION!F214</f>
        <v>40154</v>
      </c>
      <c r="H215">
        <f t="shared" si="476"/>
        <v>214</v>
      </c>
      <c r="I215" s="324">
        <v>44090</v>
      </c>
      <c r="J215" s="290">
        <f>EVOLUTION!K215</f>
        <v>2.4763100348262734E-2</v>
      </c>
      <c r="K215" s="205">
        <f t="shared" si="487"/>
        <v>9784</v>
      </c>
      <c r="L215" s="205">
        <f t="shared" si="488"/>
        <v>46</v>
      </c>
      <c r="M215" s="290">
        <f>EVOLUTION!N215</f>
        <v>5.0001724197386117E-3</v>
      </c>
      <c r="N215" s="205">
        <f t="shared" si="489"/>
        <v>1450</v>
      </c>
      <c r="O215" s="288">
        <f t="shared" si="490"/>
        <v>12</v>
      </c>
      <c r="P215" s="290">
        <f>EVOLUTION!Q215</f>
        <v>5.0466705372694386E-3</v>
      </c>
      <c r="Q215" s="205">
        <f t="shared" si="491"/>
        <v>113</v>
      </c>
      <c r="R215" s="289">
        <f t="shared" si="492"/>
        <v>0</v>
      </c>
      <c r="S215" s="290">
        <f>EVOLUTION!T215</f>
        <v>5.9162443443980884E-3</v>
      </c>
      <c r="T215" s="205">
        <f t="shared" si="493"/>
        <v>40154</v>
      </c>
      <c r="U215" s="196">
        <f t="shared" si="494"/>
        <v>1012</v>
      </c>
      <c r="X215">
        <f t="shared" si="485"/>
        <v>214</v>
      </c>
      <c r="Y215" s="19">
        <v>44090</v>
      </c>
      <c r="Z215" s="265">
        <v>31045</v>
      </c>
      <c r="AA215" s="265">
        <v>35645</v>
      </c>
      <c r="AB215" s="265">
        <v>367</v>
      </c>
      <c r="AC215" s="12">
        <v>201334</v>
      </c>
    </row>
    <row r="216" spans="1:29" x14ac:dyDescent="0.3">
      <c r="A216" s="323">
        <v>44091</v>
      </c>
      <c r="B216" s="18">
        <f t="shared" si="486"/>
        <v>215</v>
      </c>
      <c r="C216" s="10">
        <f>EVOLUTION!C216-EVOLUTION!C215</f>
        <v>10593</v>
      </c>
      <c r="D216" s="10">
        <f>EVOLUTION!D216-EVOLUTION!D215</f>
        <v>1585</v>
      </c>
      <c r="E216" s="23">
        <f>EVOLUTION!E216-EVOLUTION!E215</f>
        <v>153</v>
      </c>
      <c r="F216" s="23">
        <f>EVOLUTION!F216-EVOLUTION!F215</f>
        <v>46295</v>
      </c>
      <c r="H216">
        <f t="shared" si="476"/>
        <v>215</v>
      </c>
      <c r="I216" s="324">
        <v>44091</v>
      </c>
      <c r="J216" s="290">
        <f>EVOLUTION!K216</f>
        <v>2.616279069767442E-2</v>
      </c>
      <c r="K216" s="205">
        <f t="shared" si="487"/>
        <v>10593</v>
      </c>
      <c r="L216" s="205">
        <f t="shared" si="488"/>
        <v>50</v>
      </c>
      <c r="M216" s="290">
        <f>EVOLUTION!N216</f>
        <v>5.4385122152072465E-3</v>
      </c>
      <c r="N216" s="205">
        <f t="shared" si="489"/>
        <v>1585</v>
      </c>
      <c r="O216" s="288">
        <f t="shared" si="490"/>
        <v>13</v>
      </c>
      <c r="P216" s="290">
        <f>EVOLUTION!Q216</f>
        <v>6.7987913259864915E-3</v>
      </c>
      <c r="Q216" s="205">
        <f t="shared" si="491"/>
        <v>153</v>
      </c>
      <c r="R216" s="289">
        <f t="shared" si="492"/>
        <v>5</v>
      </c>
      <c r="S216" s="290">
        <f>EVOLUTION!T216</f>
        <v>6.7809345810819323E-3</v>
      </c>
      <c r="T216" s="205">
        <f t="shared" si="493"/>
        <v>46295</v>
      </c>
      <c r="U216" s="196">
        <f t="shared" si="494"/>
        <v>879</v>
      </c>
      <c r="X216">
        <f t="shared" si="485"/>
        <v>215</v>
      </c>
      <c r="Y216" s="19">
        <v>44091</v>
      </c>
      <c r="Z216" s="265">
        <v>31095</v>
      </c>
      <c r="AA216" s="265">
        <v>35658</v>
      </c>
      <c r="AB216" s="265">
        <v>372</v>
      </c>
      <c r="AC216" s="12">
        <v>202213</v>
      </c>
    </row>
    <row r="217" spans="1:29" x14ac:dyDescent="0.3">
      <c r="A217" s="323">
        <v>44092</v>
      </c>
      <c r="B217" s="18">
        <f t="shared" si="486"/>
        <v>216</v>
      </c>
      <c r="C217" s="10">
        <f>EVOLUTION!C217-EVOLUTION!C216</f>
        <v>13215</v>
      </c>
      <c r="D217" s="10">
        <f>EVOLUTION!D217-EVOLUTION!D216</f>
        <v>1906</v>
      </c>
      <c r="E217" s="23">
        <f>EVOLUTION!E217-EVOLUTION!E216</f>
        <v>126</v>
      </c>
      <c r="F217" s="23">
        <f>EVOLUTION!F217-EVOLUTION!F216</f>
        <v>51345</v>
      </c>
      <c r="H217">
        <f t="shared" si="476"/>
        <v>216</v>
      </c>
      <c r="I217" s="324">
        <v>44092</v>
      </c>
      <c r="J217" s="290">
        <f>EVOLUTION!K217</f>
        <v>3.1806508600874646E-2</v>
      </c>
      <c r="K217" s="205">
        <f t="shared" si="487"/>
        <v>13215</v>
      </c>
      <c r="L217" s="205">
        <f t="shared" si="488"/>
        <v>153</v>
      </c>
      <c r="M217" s="290">
        <f>EVOLUTION!N217</f>
        <v>6.5045644569575976E-3</v>
      </c>
      <c r="N217" s="205">
        <f t="shared" si="489"/>
        <v>1906</v>
      </c>
      <c r="O217" s="288">
        <f t="shared" si="490"/>
        <v>10</v>
      </c>
      <c r="P217" s="290">
        <f>EVOLUTION!Q217</f>
        <v>5.5611952156066555E-3</v>
      </c>
      <c r="Q217" s="205">
        <f t="shared" si="491"/>
        <v>126</v>
      </c>
      <c r="R217" s="289">
        <f t="shared" si="492"/>
        <v>5</v>
      </c>
      <c r="S217" s="290">
        <f>EVOLUTION!T217</f>
        <v>7.4699662836754067E-3</v>
      </c>
      <c r="T217" s="205">
        <f t="shared" si="493"/>
        <v>51345</v>
      </c>
      <c r="U217" s="196">
        <f t="shared" si="494"/>
        <v>954</v>
      </c>
      <c r="X217">
        <f t="shared" si="485"/>
        <v>216</v>
      </c>
      <c r="Y217" s="19">
        <v>44092</v>
      </c>
      <c r="Z217" s="265">
        <v>31248</v>
      </c>
      <c r="AA217" s="265">
        <v>35668</v>
      </c>
      <c r="AB217" s="265">
        <v>377</v>
      </c>
      <c r="AC217" s="12">
        <v>203167</v>
      </c>
    </row>
    <row r="218" spans="1:29" x14ac:dyDescent="0.3">
      <c r="A218" s="323">
        <v>44093</v>
      </c>
      <c r="B218" s="18">
        <f t="shared" si="486"/>
        <v>217</v>
      </c>
      <c r="C218" s="10">
        <f>EVOLUTION!C218-EVOLUTION!C217</f>
        <v>13498</v>
      </c>
      <c r="D218" s="10">
        <f>EVOLUTION!D218-EVOLUTION!D217</f>
        <v>1638</v>
      </c>
      <c r="E218" s="23">
        <f>EVOLUTION!E218-EVOLUTION!E217</f>
        <v>110</v>
      </c>
      <c r="F218" s="23">
        <f>EVOLUTION!F218-EVOLUTION!F217</f>
        <v>42533</v>
      </c>
      <c r="H218">
        <f t="shared" si="476"/>
        <v>217</v>
      </c>
      <c r="I218" s="324">
        <v>44093</v>
      </c>
      <c r="J218" s="290">
        <f>EVOLUTION!K218</f>
        <v>3.1486181349954283E-2</v>
      </c>
      <c r="K218" s="205">
        <f t="shared" si="487"/>
        <v>13498</v>
      </c>
      <c r="L218" s="205">
        <f t="shared" si="488"/>
        <v>26</v>
      </c>
      <c r="M218" s="290">
        <f>EVOLUTION!N218</f>
        <v>5.553841406973156E-3</v>
      </c>
      <c r="N218" s="205">
        <f t="shared" si="489"/>
        <v>1638</v>
      </c>
      <c r="O218" s="288">
        <f t="shared" si="490"/>
        <v>24</v>
      </c>
      <c r="P218" s="290">
        <f>EVOLUTION!Q218</f>
        <v>4.8281613483737874E-3</v>
      </c>
      <c r="Q218" s="205">
        <f t="shared" si="491"/>
        <v>110</v>
      </c>
      <c r="R218" s="289">
        <f t="shared" si="492"/>
        <v>1</v>
      </c>
      <c r="S218" s="290">
        <f>EVOLUTION!T218</f>
        <v>6.1420647607825125E-3</v>
      </c>
      <c r="T218" s="205">
        <f t="shared" si="493"/>
        <v>42533</v>
      </c>
      <c r="U218" s="196">
        <f t="shared" si="494"/>
        <v>695</v>
      </c>
      <c r="X218">
        <f t="shared" si="485"/>
        <v>217</v>
      </c>
      <c r="Y218" s="19">
        <v>44093</v>
      </c>
      <c r="Z218" s="265">
        <v>31274</v>
      </c>
      <c r="AA218" s="265">
        <v>35692</v>
      </c>
      <c r="AB218" s="265">
        <v>378</v>
      </c>
      <c r="AC218" s="12">
        <v>203862</v>
      </c>
    </row>
    <row r="219" spans="1:29" x14ac:dyDescent="0.3">
      <c r="A219" s="323">
        <v>44094</v>
      </c>
      <c r="B219" s="18">
        <f t="shared" si="486"/>
        <v>218</v>
      </c>
      <c r="C219" s="10">
        <f>EVOLUTION!C219-EVOLUTION!C218</f>
        <v>10269</v>
      </c>
      <c r="D219" s="10">
        <f>EVOLUTION!D219-EVOLUTION!D218</f>
        <v>1587</v>
      </c>
      <c r="E219" s="23">
        <f>EVOLUTION!E219-EVOLUTION!E218</f>
        <v>82</v>
      </c>
      <c r="F219" s="23">
        <f>EVOLUTION!F219-EVOLUTION!F218</f>
        <v>63708</v>
      </c>
      <c r="H219">
        <f t="shared" ref="H219:H226" si="495">B219</f>
        <v>218</v>
      </c>
      <c r="I219" s="324">
        <v>44094</v>
      </c>
      <c r="J219" s="290">
        <f>EVOLUTION!K219</f>
        <v>2.3222838844489072E-2</v>
      </c>
      <c r="K219" s="205">
        <f t="shared" ref="K219:K226" si="496">C219</f>
        <v>10269</v>
      </c>
      <c r="L219" s="205">
        <f t="shared" ref="L219:L226" si="497">Z219-Z218</f>
        <v>11</v>
      </c>
      <c r="M219" s="290">
        <f>EVOLUTION!N219</f>
        <v>5.3511998894017919E-3</v>
      </c>
      <c r="N219" s="205">
        <f t="shared" ref="N219:N226" si="498">D219</f>
        <v>1587</v>
      </c>
      <c r="O219" s="288">
        <f t="shared" ref="O219:O226" si="499">AA219-AA218</f>
        <v>15</v>
      </c>
      <c r="P219" s="290">
        <f>EVOLUTION!Q219</f>
        <v>3.5818809243000045E-3</v>
      </c>
      <c r="Q219" s="205">
        <f t="shared" ref="Q219:Q226" si="500">E219</f>
        <v>82</v>
      </c>
      <c r="R219" s="289">
        <f t="shared" ref="R219:R226" si="501">AB219-AB218</f>
        <v>5</v>
      </c>
      <c r="S219" s="290">
        <f>EVOLUTION!T219</f>
        <v>9.1437225606154828E-3</v>
      </c>
      <c r="T219" s="205">
        <f t="shared" ref="T219:T226" si="502">F219</f>
        <v>63708</v>
      </c>
      <c r="U219" s="196">
        <f t="shared" ref="U219:U226" si="503">AC219-AC218</f>
        <v>299</v>
      </c>
      <c r="X219">
        <f t="shared" ref="X219:X226" si="504">B219</f>
        <v>218</v>
      </c>
      <c r="Y219" s="19">
        <v>44094</v>
      </c>
      <c r="Z219" s="265">
        <v>31285</v>
      </c>
      <c r="AA219" s="265">
        <v>35707</v>
      </c>
      <c r="AB219" s="265">
        <v>383</v>
      </c>
      <c r="AC219" s="12">
        <v>204161</v>
      </c>
    </row>
    <row r="220" spans="1:29" x14ac:dyDescent="0.3">
      <c r="A220" s="323">
        <v>44095</v>
      </c>
      <c r="B220" s="18">
        <f t="shared" si="486"/>
        <v>219</v>
      </c>
      <c r="C220" s="10">
        <f>EVOLUTION!C220-EVOLUTION!C219</f>
        <v>5598</v>
      </c>
      <c r="D220" s="10">
        <f>EVOLUTION!D220-EVOLUTION!D219</f>
        <v>1349</v>
      </c>
      <c r="E220" s="23">
        <f>EVOLUTION!E220-EVOLUTION!E219</f>
        <v>70</v>
      </c>
      <c r="F220" s="23">
        <f>EVOLUTION!F220-EVOLUTION!F219</f>
        <v>36546</v>
      </c>
      <c r="H220">
        <f t="shared" si="495"/>
        <v>219</v>
      </c>
      <c r="I220" s="324">
        <v>44095</v>
      </c>
      <c r="J220" s="290">
        <f>EVOLUTION!K220</f>
        <v>1.2372282374470399E-2</v>
      </c>
      <c r="K220" s="205">
        <f t="shared" si="496"/>
        <v>5598</v>
      </c>
      <c r="L220" s="205">
        <f t="shared" si="497"/>
        <v>53</v>
      </c>
      <c r="M220" s="290">
        <f>EVOLUTION!N220</f>
        <v>4.5244771193603348E-3</v>
      </c>
      <c r="N220" s="205">
        <f t="shared" si="498"/>
        <v>1349</v>
      </c>
      <c r="O220" s="288">
        <f t="shared" si="499"/>
        <v>17</v>
      </c>
      <c r="P220" s="290">
        <f>EVOLUTION!Q220</f>
        <v>3.0467899891186072E-3</v>
      </c>
      <c r="Q220" s="205">
        <f t="shared" si="500"/>
        <v>70</v>
      </c>
      <c r="R220" s="289">
        <f t="shared" si="501"/>
        <v>2</v>
      </c>
      <c r="S220" s="290">
        <f>EVOLUTION!T220</f>
        <v>5.1977560871958924E-3</v>
      </c>
      <c r="T220" s="205">
        <f t="shared" si="502"/>
        <v>36546</v>
      </c>
      <c r="U220" s="196">
        <f t="shared" si="503"/>
        <v>380</v>
      </c>
      <c r="X220">
        <f t="shared" si="504"/>
        <v>219</v>
      </c>
      <c r="Y220" s="19">
        <v>44095</v>
      </c>
      <c r="Z220" s="265">
        <v>31338</v>
      </c>
      <c r="AA220" s="265">
        <v>35724</v>
      </c>
      <c r="AB220" s="265">
        <v>385</v>
      </c>
      <c r="AC220" s="12">
        <v>204541</v>
      </c>
    </row>
    <row r="221" spans="1:29" x14ac:dyDescent="0.3">
      <c r="A221" s="323">
        <v>44096</v>
      </c>
      <c r="B221" s="18">
        <f t="shared" si="486"/>
        <v>220</v>
      </c>
      <c r="C221" s="10">
        <f>EVOLUTION!C221-EVOLUTION!C220</f>
        <v>10008</v>
      </c>
      <c r="D221" s="10">
        <f>EVOLUTION!D221-EVOLUTION!D220</f>
        <v>1392</v>
      </c>
      <c r="E221" s="23">
        <f>EVOLUTION!E221-EVOLUTION!E220</f>
        <v>61</v>
      </c>
      <c r="F221" s="23">
        <f>EVOLUTION!F221-EVOLUTION!F220</f>
        <v>35825</v>
      </c>
      <c r="H221">
        <f t="shared" si="495"/>
        <v>220</v>
      </c>
      <c r="I221" s="324">
        <v>44096</v>
      </c>
      <c r="J221" s="290">
        <f>EVOLUTION!K221</f>
        <v>2.1848618415451219E-2</v>
      </c>
      <c r="K221" s="205">
        <f t="shared" si="496"/>
        <v>10008</v>
      </c>
      <c r="L221" s="205">
        <f t="shared" si="497"/>
        <v>78</v>
      </c>
      <c r="M221" s="290">
        <f>EVOLUTION!N221</f>
        <v>4.647668653277909E-3</v>
      </c>
      <c r="N221" s="205">
        <f t="shared" si="498"/>
        <v>1392</v>
      </c>
      <c r="O221" s="288">
        <f t="shared" si="499"/>
        <v>14</v>
      </c>
      <c r="P221" s="290">
        <f>EVOLUTION!Q221</f>
        <v>2.6469950097635061E-3</v>
      </c>
      <c r="Q221" s="205">
        <f t="shared" si="500"/>
        <v>61</v>
      </c>
      <c r="R221" s="289">
        <f t="shared" si="501"/>
        <v>3</v>
      </c>
      <c r="S221" s="290">
        <f>EVOLUTION!T221</f>
        <v>5.0688651132900194E-3</v>
      </c>
      <c r="T221" s="205">
        <f t="shared" si="502"/>
        <v>35825</v>
      </c>
      <c r="U221" s="196">
        <f t="shared" si="503"/>
        <v>979</v>
      </c>
      <c r="X221">
        <f t="shared" si="504"/>
        <v>220</v>
      </c>
      <c r="Y221" s="19">
        <v>44096</v>
      </c>
      <c r="Z221" s="265">
        <v>31416</v>
      </c>
      <c r="AA221" s="265">
        <v>35738</v>
      </c>
      <c r="AB221" s="265">
        <v>388</v>
      </c>
      <c r="AC221" s="12">
        <v>205520</v>
      </c>
    </row>
    <row r="222" spans="1:29" x14ac:dyDescent="0.3">
      <c r="A222" s="323">
        <v>44097</v>
      </c>
      <c r="B222" s="18">
        <f t="shared" si="486"/>
        <v>221</v>
      </c>
      <c r="C222" s="10">
        <f>EVOLUTION!C222-EVOLUTION!C221</f>
        <v>13072</v>
      </c>
      <c r="D222" s="10">
        <f>EVOLUTION!D222-EVOLUTION!D221</f>
        <v>1640</v>
      </c>
      <c r="E222" s="23">
        <f>EVOLUTION!E222-EVOLUTION!E221</f>
        <v>110</v>
      </c>
      <c r="F222" s="23">
        <f>EVOLUTION!F222-EVOLUTION!F221</f>
        <v>41742</v>
      </c>
      <c r="H222">
        <f t="shared" si="495"/>
        <v>221</v>
      </c>
      <c r="I222" s="324">
        <v>44097</v>
      </c>
      <c r="J222" s="290">
        <f>EVOLUTION!K222</f>
        <v>2.7927506414652539E-2</v>
      </c>
      <c r="K222" s="205">
        <f t="shared" si="496"/>
        <v>13072</v>
      </c>
      <c r="L222" s="205">
        <f t="shared" si="497"/>
        <v>43</v>
      </c>
      <c r="M222" s="290">
        <f>EVOLUTION!N222</f>
        <v>5.4503700601867084E-3</v>
      </c>
      <c r="N222" s="205">
        <f t="shared" si="498"/>
        <v>1640</v>
      </c>
      <c r="O222" s="288">
        <f t="shared" si="499"/>
        <v>20</v>
      </c>
      <c r="P222" s="290">
        <f>EVOLUTION!Q222</f>
        <v>4.7606682247035405E-3</v>
      </c>
      <c r="Q222" s="205">
        <f t="shared" si="500"/>
        <v>110</v>
      </c>
      <c r="R222" s="289">
        <f t="shared" si="501"/>
        <v>0</v>
      </c>
      <c r="S222" s="290">
        <f>EVOLUTION!T222</f>
        <v>5.8762730728394892E-3</v>
      </c>
      <c r="T222" s="205">
        <f t="shared" si="502"/>
        <v>41742</v>
      </c>
      <c r="U222" s="196">
        <f t="shared" si="503"/>
        <v>1114</v>
      </c>
      <c r="X222">
        <f t="shared" si="504"/>
        <v>221</v>
      </c>
      <c r="Y222" s="19">
        <v>44097</v>
      </c>
      <c r="Z222" s="265">
        <v>31459</v>
      </c>
      <c r="AA222" s="265">
        <v>35758</v>
      </c>
      <c r="AB222" s="265">
        <v>388</v>
      </c>
      <c r="AC222" s="12">
        <v>206634</v>
      </c>
    </row>
    <row r="223" spans="1:29" x14ac:dyDescent="0.3">
      <c r="A223" s="323">
        <v>44098</v>
      </c>
      <c r="B223" s="18">
        <f t="shared" si="486"/>
        <v>222</v>
      </c>
      <c r="C223" s="10">
        <f>EVOLUTION!C223-EVOLUTION!C222</f>
        <v>16096</v>
      </c>
      <c r="D223" s="10">
        <f>EVOLUTION!D223-EVOLUTION!D222</f>
        <v>1786</v>
      </c>
      <c r="E223" s="23">
        <f>EVOLUTION!E223-EVOLUTION!E222</f>
        <v>125</v>
      </c>
      <c r="F223" s="23">
        <f>EVOLUTION!F223-EVOLUTION!F222</f>
        <v>45502</v>
      </c>
      <c r="H223">
        <f t="shared" si="495"/>
        <v>222</v>
      </c>
      <c r="I223" s="324">
        <v>44098</v>
      </c>
      <c r="J223" s="290">
        <f>EVOLUTION!K223</f>
        <v>3.3453810837155845E-2</v>
      </c>
      <c r="K223" s="205">
        <f t="shared" si="496"/>
        <v>16096</v>
      </c>
      <c r="L223" s="205">
        <f t="shared" si="497"/>
        <v>52</v>
      </c>
      <c r="M223" s="290">
        <f>EVOLUTION!N223</f>
        <v>5.9034101614017457E-3</v>
      </c>
      <c r="N223" s="205">
        <f t="shared" si="498"/>
        <v>1786</v>
      </c>
      <c r="O223" s="288">
        <f t="shared" si="499"/>
        <v>23</v>
      </c>
      <c r="P223" s="290">
        <f>EVOLUTION!Q223</f>
        <v>5.3842177808407993E-3</v>
      </c>
      <c r="Q223" s="205">
        <f t="shared" si="500"/>
        <v>125</v>
      </c>
      <c r="R223" s="289">
        <f t="shared" si="501"/>
        <v>5</v>
      </c>
      <c r="S223" s="290">
        <f>EVOLUTION!T223</f>
        <v>6.3681698432407436E-3</v>
      </c>
      <c r="T223" s="205">
        <f t="shared" si="502"/>
        <v>45502</v>
      </c>
      <c r="U223" s="196">
        <f t="shared" si="503"/>
        <v>921</v>
      </c>
      <c r="X223">
        <f t="shared" si="504"/>
        <v>222</v>
      </c>
      <c r="Y223" s="19">
        <v>44098</v>
      </c>
      <c r="Z223" s="265">
        <v>31511</v>
      </c>
      <c r="AA223" s="265">
        <v>35781</v>
      </c>
      <c r="AB223" s="265">
        <v>393</v>
      </c>
      <c r="AC223" s="12">
        <v>207555</v>
      </c>
    </row>
    <row r="224" spans="1:29" x14ac:dyDescent="0.3">
      <c r="A224" s="323">
        <v>44099</v>
      </c>
      <c r="B224" s="18">
        <f t="shared" si="486"/>
        <v>223</v>
      </c>
      <c r="C224" s="10">
        <f>EVOLUTION!C224-EVOLUTION!C223</f>
        <v>15797</v>
      </c>
      <c r="D224" s="10">
        <f>EVOLUTION!D224-EVOLUTION!D223</f>
        <v>1912</v>
      </c>
      <c r="E224" s="23">
        <f>EVOLUTION!E224-EVOLUTION!E223</f>
        <v>114</v>
      </c>
      <c r="F224" s="23">
        <f>EVOLUTION!F224-EVOLUTION!F223</f>
        <v>53629</v>
      </c>
      <c r="H224">
        <f t="shared" si="495"/>
        <v>223</v>
      </c>
      <c r="I224" s="324">
        <v>44099</v>
      </c>
      <c r="J224" s="290">
        <f>EVOLUTION!K224</f>
        <v>3.176955858071704E-2</v>
      </c>
      <c r="K224" s="205">
        <f t="shared" si="496"/>
        <v>15797</v>
      </c>
      <c r="L224" s="205">
        <f t="shared" si="497"/>
        <v>150</v>
      </c>
      <c r="M224" s="290">
        <f>EVOLUTION!N224</f>
        <v>6.2827982111112205E-3</v>
      </c>
      <c r="N224" s="205">
        <f t="shared" si="498"/>
        <v>1912</v>
      </c>
      <c r="O224" s="288">
        <f t="shared" si="499"/>
        <v>20</v>
      </c>
      <c r="P224" s="290">
        <f>EVOLUTION!Q224</f>
        <v>4.8841095068763119E-3</v>
      </c>
      <c r="Q224" s="205">
        <f t="shared" si="500"/>
        <v>114</v>
      </c>
      <c r="R224" s="289">
        <f t="shared" si="501"/>
        <v>2</v>
      </c>
      <c r="S224" s="290">
        <f>EVOLUTION!T224</f>
        <v>7.4580786418506281E-3</v>
      </c>
      <c r="T224" s="205">
        <f t="shared" si="502"/>
        <v>53629</v>
      </c>
      <c r="U224" s="196">
        <f t="shared" si="503"/>
        <v>895</v>
      </c>
      <c r="X224">
        <f t="shared" si="504"/>
        <v>223</v>
      </c>
      <c r="Y224" s="19">
        <v>44099</v>
      </c>
      <c r="Z224" s="265">
        <v>31661</v>
      </c>
      <c r="AA224" s="265">
        <v>35801</v>
      </c>
      <c r="AB224" s="265">
        <v>395</v>
      </c>
      <c r="AC224" s="12">
        <v>208450</v>
      </c>
    </row>
    <row r="225" spans="1:29" x14ac:dyDescent="0.3">
      <c r="A225" s="323">
        <v>44100</v>
      </c>
      <c r="B225" s="18">
        <f t="shared" si="486"/>
        <v>224</v>
      </c>
      <c r="C225" s="10">
        <f>EVOLUTION!C225-EVOLUTION!C224</f>
        <v>14412</v>
      </c>
      <c r="D225" s="10">
        <f>EVOLUTION!D225-EVOLUTION!D224</f>
        <v>1869</v>
      </c>
      <c r="E225" s="23">
        <f>EVOLUTION!E225-EVOLUTION!E224</f>
        <v>61</v>
      </c>
      <c r="F225" s="23">
        <f>EVOLUTION!F225-EVOLUTION!F224</f>
        <v>66548</v>
      </c>
      <c r="H225">
        <f t="shared" si="495"/>
        <v>224</v>
      </c>
      <c r="I225" s="324">
        <v>44100</v>
      </c>
      <c r="J225" s="290">
        <f>EVOLUTION!K225</f>
        <v>2.8091705423032392E-2</v>
      </c>
      <c r="K225" s="205">
        <f t="shared" si="496"/>
        <v>14412</v>
      </c>
      <c r="L225" s="205">
        <f t="shared" si="497"/>
        <v>39</v>
      </c>
      <c r="M225" s="290">
        <f>EVOLUTION!N225</f>
        <v>6.1031560729505122E-3</v>
      </c>
      <c r="N225" s="205">
        <f t="shared" si="498"/>
        <v>1869</v>
      </c>
      <c r="O225" s="288">
        <f t="shared" si="499"/>
        <v>17</v>
      </c>
      <c r="P225" s="290">
        <f>EVOLUTION!Q225</f>
        <v>2.6007247921551908E-3</v>
      </c>
      <c r="Q225" s="205">
        <f t="shared" si="500"/>
        <v>61</v>
      </c>
      <c r="R225" s="289">
        <f t="shared" si="501"/>
        <v>4</v>
      </c>
      <c r="S225" s="290">
        <f>EVOLUTION!T225</f>
        <v>9.1861870380454853E-3</v>
      </c>
      <c r="T225" s="205">
        <f t="shared" si="502"/>
        <v>66548</v>
      </c>
      <c r="U225" s="196">
        <f t="shared" si="503"/>
        <v>738</v>
      </c>
      <c r="X225">
        <f t="shared" si="504"/>
        <v>224</v>
      </c>
      <c r="Y225" s="19">
        <v>44100</v>
      </c>
      <c r="Z225" s="265">
        <v>31700</v>
      </c>
      <c r="AA225" s="265">
        <v>35818</v>
      </c>
      <c r="AB225" s="265">
        <v>399</v>
      </c>
      <c r="AC225" s="12">
        <v>209188</v>
      </c>
    </row>
    <row r="226" spans="1:29" x14ac:dyDescent="0.3">
      <c r="A226" s="323">
        <v>44101</v>
      </c>
      <c r="B226" s="18">
        <f t="shared" si="486"/>
        <v>225</v>
      </c>
      <c r="C226" s="10">
        <f>EVOLUTION!C226-EVOLUTION!C225</f>
        <v>11123</v>
      </c>
      <c r="D226" s="10">
        <f>EVOLUTION!D226-EVOLUTION!D225</f>
        <v>1766</v>
      </c>
      <c r="E226" s="23">
        <f>EVOLUTION!E226-EVOLUTION!E225</f>
        <v>95</v>
      </c>
      <c r="F226" s="23">
        <f>EVOLUTION!F226-EVOLUTION!F225</f>
        <v>34049</v>
      </c>
      <c r="H226">
        <f t="shared" si="495"/>
        <v>225</v>
      </c>
      <c r="I226" s="324">
        <v>44101</v>
      </c>
      <c r="J226" s="290">
        <f>EVOLUTION!K226</f>
        <v>2.1088414738191209E-2</v>
      </c>
      <c r="K226" s="205">
        <f t="shared" si="496"/>
        <v>11123</v>
      </c>
      <c r="L226" s="205">
        <f t="shared" si="497"/>
        <v>27</v>
      </c>
      <c r="M226" s="290">
        <f>EVOLUTION!N226</f>
        <v>5.7318308103757173E-3</v>
      </c>
      <c r="N226" s="205">
        <f t="shared" si="498"/>
        <v>1766</v>
      </c>
      <c r="O226" s="288">
        <f t="shared" si="499"/>
        <v>17</v>
      </c>
      <c r="P226" s="290">
        <f>EVOLUTION!Q226</f>
        <v>4.0398026875318929E-3</v>
      </c>
      <c r="Q226" s="205">
        <f t="shared" si="500"/>
        <v>95</v>
      </c>
      <c r="R226" s="289">
        <f t="shared" si="501"/>
        <v>2</v>
      </c>
      <c r="S226" s="290">
        <f>EVOLUTION!T226</f>
        <v>4.6572906247012167E-3</v>
      </c>
      <c r="T226" s="205">
        <f t="shared" si="502"/>
        <v>34049</v>
      </c>
      <c r="U226" s="196">
        <f t="shared" si="503"/>
        <v>279</v>
      </c>
      <c r="X226">
        <f t="shared" si="504"/>
        <v>225</v>
      </c>
      <c r="Y226" s="19">
        <v>44101</v>
      </c>
      <c r="Z226" s="265">
        <v>31727</v>
      </c>
      <c r="AA226" s="265">
        <v>35835</v>
      </c>
      <c r="AB226" s="265">
        <v>401</v>
      </c>
      <c r="AC226" s="12">
        <v>209467</v>
      </c>
    </row>
    <row r="227" spans="1:29" x14ac:dyDescent="0.3">
      <c r="A227" s="323">
        <v>44102</v>
      </c>
      <c r="B227" s="18">
        <f t="shared" si="486"/>
        <v>226</v>
      </c>
      <c r="C227" s="10">
        <f>EVOLUTION!C227-EVOLUTION!C226</f>
        <v>4070</v>
      </c>
      <c r="D227" s="10">
        <f>EVOLUTION!D227-EVOLUTION!D226</f>
        <v>1493</v>
      </c>
      <c r="E227" s="23">
        <f>EVOLUTION!E227-EVOLUTION!E226</f>
        <v>50</v>
      </c>
      <c r="F227" s="23">
        <f>EVOLUTION!F227-EVOLUTION!F226</f>
        <v>37343</v>
      </c>
      <c r="H227">
        <f t="shared" ref="H227:H248" si="505">B227</f>
        <v>226</v>
      </c>
      <c r="I227" s="324">
        <v>44102</v>
      </c>
      <c r="J227" s="290">
        <f>EVOLUTION!K227</f>
        <v>7.5570632546618907E-3</v>
      </c>
      <c r="K227" s="205">
        <f t="shared" ref="K227:K248" si="506">C227</f>
        <v>4070</v>
      </c>
      <c r="L227" s="205">
        <f t="shared" ref="L227:L248" si="507">Z227-Z226</f>
        <v>81</v>
      </c>
      <c r="M227" s="290">
        <f>EVOLUTION!N227</f>
        <v>4.8181495465840513E-3</v>
      </c>
      <c r="N227" s="205">
        <f t="shared" ref="N227:N248" si="508">D227</f>
        <v>1493</v>
      </c>
      <c r="O227" s="288">
        <f t="shared" ref="O227:O248" si="509">AA227-AA226</f>
        <v>16</v>
      </c>
      <c r="P227" s="290">
        <f>EVOLUTION!Q227</f>
        <v>2.1176570242683497E-3</v>
      </c>
      <c r="Q227" s="205">
        <f t="shared" ref="Q227:Q248" si="510">E227</f>
        <v>50</v>
      </c>
      <c r="R227" s="289">
        <f t="shared" ref="R227:R248" si="511">AB227-AB226</f>
        <v>5</v>
      </c>
      <c r="S227" s="290">
        <f>EVOLUTION!T227</f>
        <v>5.0841720953384035E-3</v>
      </c>
      <c r="T227" s="205">
        <f t="shared" ref="T227:T248" si="512">F227</f>
        <v>37343</v>
      </c>
      <c r="U227" s="196">
        <f t="shared" ref="U227:U248" si="513">AC227-AC226</f>
        <v>350</v>
      </c>
      <c r="X227">
        <f t="shared" ref="X227:X257" si="514">B227</f>
        <v>226</v>
      </c>
      <c r="Y227" s="19">
        <v>44102</v>
      </c>
      <c r="Z227" s="265">
        <v>31808</v>
      </c>
      <c r="AA227" s="265">
        <v>35851</v>
      </c>
      <c r="AB227" s="265">
        <v>406</v>
      </c>
      <c r="AC227" s="12">
        <v>209817</v>
      </c>
    </row>
    <row r="228" spans="1:29" x14ac:dyDescent="0.3">
      <c r="A228" s="323">
        <v>44103</v>
      </c>
      <c r="B228" s="18">
        <f t="shared" si="486"/>
        <v>227</v>
      </c>
      <c r="C228" s="10">
        <f>EVOLUTION!C228-EVOLUTION!C227</f>
        <v>8051</v>
      </c>
      <c r="D228" s="10">
        <f>EVOLUTION!D228-EVOLUTION!D227</f>
        <v>1647</v>
      </c>
      <c r="E228" s="23">
        <f>EVOLUTION!E228-EVOLUTION!E227</f>
        <v>38</v>
      </c>
      <c r="F228" s="23">
        <f>EVOLUTION!F228-EVOLUTION!F227</f>
        <v>44391</v>
      </c>
      <c r="H228">
        <f t="shared" si="505"/>
        <v>227</v>
      </c>
      <c r="I228" s="324">
        <v>44103</v>
      </c>
      <c r="J228" s="290">
        <f>EVOLUTION!K228</f>
        <v>1.4836751505144304E-2</v>
      </c>
      <c r="K228" s="205">
        <f t="shared" si="506"/>
        <v>8051</v>
      </c>
      <c r="L228" s="205">
        <f t="shared" si="507"/>
        <v>85</v>
      </c>
      <c r="M228" s="290">
        <f>EVOLUTION!N228</f>
        <v>5.2896458474513668E-3</v>
      </c>
      <c r="N228" s="205">
        <f t="shared" si="508"/>
        <v>1647</v>
      </c>
      <c r="O228" s="288">
        <f t="shared" si="509"/>
        <v>24</v>
      </c>
      <c r="P228" s="290">
        <f>EVOLUTION!Q228</f>
        <v>1.606018342420016E-3</v>
      </c>
      <c r="Q228" s="205">
        <f t="shared" si="510"/>
        <v>38</v>
      </c>
      <c r="R228" s="289">
        <f t="shared" si="511"/>
        <v>1</v>
      </c>
      <c r="S228" s="290">
        <f>EVOLUTION!T228</f>
        <v>6.0131707009811993E-3</v>
      </c>
      <c r="T228" s="205">
        <f t="shared" si="512"/>
        <v>44391</v>
      </c>
      <c r="U228" s="196">
        <f t="shared" si="513"/>
        <v>976</v>
      </c>
      <c r="X228">
        <f t="shared" si="514"/>
        <v>227</v>
      </c>
      <c r="Y228" s="19">
        <v>44103</v>
      </c>
      <c r="Z228" s="265">
        <v>31893</v>
      </c>
      <c r="AA228" s="265">
        <v>35875</v>
      </c>
      <c r="AB228" s="265">
        <v>407</v>
      </c>
      <c r="AC228" s="12">
        <v>210793</v>
      </c>
    </row>
    <row r="229" spans="1:29" x14ac:dyDescent="0.3">
      <c r="A229" s="323">
        <v>44104</v>
      </c>
      <c r="B229" s="18">
        <f t="shared" si="486"/>
        <v>228</v>
      </c>
      <c r="C229" s="10">
        <f>EVOLUTION!C229-EVOLUTION!C228</f>
        <v>12845</v>
      </c>
      <c r="D229" s="10">
        <f>EVOLUTION!D229-EVOLUTION!D228</f>
        <v>1851</v>
      </c>
      <c r="E229" s="23">
        <f>EVOLUTION!E229-EVOLUTION!E228</f>
        <v>113</v>
      </c>
      <c r="F229" s="23">
        <f>EVOLUTION!F229-EVOLUTION!F228</f>
        <v>41070</v>
      </c>
      <c r="H229">
        <f t="shared" si="505"/>
        <v>228</v>
      </c>
      <c r="I229" s="324">
        <v>44104</v>
      </c>
      <c r="J229" s="290">
        <f>EVOLUTION!K229</f>
        <v>2.3325282826998858E-2</v>
      </c>
      <c r="K229" s="205">
        <f t="shared" si="506"/>
        <v>12845</v>
      </c>
      <c r="L229" s="205">
        <f t="shared" si="507"/>
        <v>63</v>
      </c>
      <c r="M229" s="290">
        <f>EVOLUTION!N229</f>
        <v>5.9135490878885659E-3</v>
      </c>
      <c r="N229" s="205">
        <f t="shared" si="508"/>
        <v>1851</v>
      </c>
      <c r="O229" s="288">
        <f t="shared" si="509"/>
        <v>19</v>
      </c>
      <c r="P229" s="290">
        <f>EVOLUTION!Q229</f>
        <v>4.7681336765264355E-3</v>
      </c>
      <c r="Q229" s="205">
        <f t="shared" si="510"/>
        <v>113</v>
      </c>
      <c r="R229" s="289">
        <f t="shared" si="511"/>
        <v>6</v>
      </c>
      <c r="S229" s="290">
        <f>EVOLUTION!T229</f>
        <v>5.5300574172652515E-3</v>
      </c>
      <c r="T229" s="205">
        <f t="shared" si="512"/>
        <v>41070</v>
      </c>
      <c r="U229" s="196">
        <f t="shared" si="513"/>
        <v>956</v>
      </c>
      <c r="X229">
        <f t="shared" si="514"/>
        <v>228</v>
      </c>
      <c r="Y229" s="19">
        <v>44104</v>
      </c>
      <c r="Z229" s="265">
        <v>31956</v>
      </c>
      <c r="AA229" s="265">
        <v>35894</v>
      </c>
      <c r="AB229" s="265">
        <v>413</v>
      </c>
      <c r="AC229" s="12">
        <v>211749</v>
      </c>
    </row>
    <row r="230" spans="1:29" x14ac:dyDescent="0.3">
      <c r="A230" s="323">
        <v>44105</v>
      </c>
      <c r="B230" s="18">
        <f t="shared" si="486"/>
        <v>229</v>
      </c>
      <c r="C230" s="10">
        <f>EVOLUTION!C230-EVOLUTION!C229</f>
        <v>13970</v>
      </c>
      <c r="D230" s="10">
        <f>EVOLUTION!D230-EVOLUTION!D229</f>
        <v>2548</v>
      </c>
      <c r="E230" s="23">
        <f>EVOLUTION!E230-EVOLUTION!E229</f>
        <v>77</v>
      </c>
      <c r="F230" s="23">
        <f>EVOLUTION!F230-EVOLUTION!F229</f>
        <v>47627</v>
      </c>
      <c r="H230">
        <f t="shared" si="505"/>
        <v>229</v>
      </c>
      <c r="I230" s="324">
        <v>44105</v>
      </c>
      <c r="J230" s="290">
        <f>EVOLUTION!K230</f>
        <v>2.4789942062161178E-2</v>
      </c>
      <c r="K230" s="205">
        <f t="shared" si="506"/>
        <v>13970</v>
      </c>
      <c r="L230" s="205">
        <f t="shared" si="507"/>
        <v>63</v>
      </c>
      <c r="M230" s="290">
        <f>EVOLUTION!N230</f>
        <v>8.0924598473612157E-3</v>
      </c>
      <c r="N230" s="205">
        <f t="shared" si="508"/>
        <v>2548</v>
      </c>
      <c r="O230" s="288">
        <f t="shared" si="509"/>
        <v>24</v>
      </c>
      <c r="P230" s="290">
        <f>EVOLUTION!Q230</f>
        <v>3.2336636989753064E-3</v>
      </c>
      <c r="Q230" s="205">
        <f t="shared" si="510"/>
        <v>77</v>
      </c>
      <c r="R230" s="289">
        <f t="shared" si="511"/>
        <v>2</v>
      </c>
      <c r="S230" s="290">
        <f>EVOLUTION!T230</f>
        <v>6.3776856126525824E-3</v>
      </c>
      <c r="T230" s="205">
        <f t="shared" si="512"/>
        <v>47627</v>
      </c>
      <c r="U230" s="196">
        <f t="shared" si="513"/>
        <v>918</v>
      </c>
      <c r="X230">
        <f t="shared" si="514"/>
        <v>229</v>
      </c>
      <c r="Y230" s="19">
        <v>44105</v>
      </c>
      <c r="Z230" s="265">
        <v>32019</v>
      </c>
      <c r="AA230" s="265">
        <v>35918</v>
      </c>
      <c r="AB230" s="265">
        <v>415</v>
      </c>
      <c r="AC230" s="12">
        <v>212667</v>
      </c>
    </row>
    <row r="231" spans="1:29" x14ac:dyDescent="0.3">
      <c r="A231" s="323">
        <v>44106</v>
      </c>
      <c r="B231" s="18">
        <f t="shared" si="486"/>
        <v>230</v>
      </c>
      <c r="C231" s="10">
        <f>EVOLUTION!C231-EVOLUTION!C230</f>
        <v>12148</v>
      </c>
      <c r="D231" s="10">
        <f>EVOLUTION!D231-EVOLUTION!D230</f>
        <v>2498</v>
      </c>
      <c r="E231" s="23">
        <f>EVOLUTION!E231-EVOLUTION!E230</f>
        <v>63</v>
      </c>
      <c r="F231" s="23">
        <f>EVOLUTION!F231-EVOLUTION!F230</f>
        <v>52251</v>
      </c>
      <c r="H231">
        <f t="shared" si="505"/>
        <v>230</v>
      </c>
      <c r="I231" s="324">
        <v>44106</v>
      </c>
      <c r="J231" s="290">
        <f>EVOLUTION!K231</f>
        <v>2.1035315711552281E-2</v>
      </c>
      <c r="K231" s="205">
        <f t="shared" si="506"/>
        <v>12148</v>
      </c>
      <c r="L231" s="205">
        <f t="shared" si="507"/>
        <v>130</v>
      </c>
      <c r="M231" s="290">
        <f>EVOLUTION!N231</f>
        <v>7.8699721810030591E-3</v>
      </c>
      <c r="N231" s="205">
        <f t="shared" si="508"/>
        <v>2498</v>
      </c>
      <c r="O231" s="288">
        <f t="shared" si="509"/>
        <v>23</v>
      </c>
      <c r="P231" s="290">
        <f>EVOLUTION!Q231</f>
        <v>2.6371970362928546E-3</v>
      </c>
      <c r="Q231" s="205">
        <f t="shared" si="510"/>
        <v>63</v>
      </c>
      <c r="R231" s="289">
        <f t="shared" si="511"/>
        <v>1</v>
      </c>
      <c r="S231" s="290">
        <f>EVOLUTION!T231</f>
        <v>6.9525398772091853E-3</v>
      </c>
      <c r="T231" s="205">
        <f t="shared" si="512"/>
        <v>52251</v>
      </c>
      <c r="U231" s="196">
        <f t="shared" si="513"/>
        <v>864</v>
      </c>
      <c r="X231">
        <f t="shared" si="514"/>
        <v>230</v>
      </c>
      <c r="Y231" s="19">
        <v>44106</v>
      </c>
      <c r="Z231" s="265">
        <v>32149</v>
      </c>
      <c r="AA231" s="265">
        <v>35941</v>
      </c>
      <c r="AB231" s="265">
        <v>416</v>
      </c>
      <c r="AC231" s="12">
        <v>213531</v>
      </c>
    </row>
    <row r="232" spans="1:29" x14ac:dyDescent="0.3">
      <c r="A232" s="323">
        <v>44107</v>
      </c>
      <c r="B232" s="18">
        <f t="shared" si="486"/>
        <v>231</v>
      </c>
      <c r="C232" s="10">
        <f>EVOLUTION!C232-EVOLUTION!C231</f>
        <v>16972</v>
      </c>
      <c r="D232" s="10">
        <f>EVOLUTION!D232-EVOLUTION!D231</f>
        <v>2844</v>
      </c>
      <c r="E232" s="23">
        <f>EVOLUTION!E232-EVOLUTION!E231</f>
        <v>75</v>
      </c>
      <c r="F232" s="23">
        <f>EVOLUTION!F232-EVOLUTION!F231</f>
        <v>50561</v>
      </c>
      <c r="H232">
        <f t="shared" si="505"/>
        <v>231</v>
      </c>
      <c r="I232" s="324">
        <v>44107</v>
      </c>
      <c r="J232" s="290">
        <f>EVOLUTION!K232</f>
        <v>2.8783030019350363E-2</v>
      </c>
      <c r="K232" s="205">
        <f t="shared" si="506"/>
        <v>16972</v>
      </c>
      <c r="L232" s="205">
        <f t="shared" si="507"/>
        <v>49</v>
      </c>
      <c r="M232" s="290">
        <f>EVOLUTION!N232</f>
        <v>8.8900836805696649E-3</v>
      </c>
      <c r="N232" s="205">
        <f t="shared" si="508"/>
        <v>2844</v>
      </c>
      <c r="O232" s="288">
        <f t="shared" si="509"/>
        <v>27</v>
      </c>
      <c r="P232" s="290">
        <f>EVOLUTION!Q232</f>
        <v>3.1312625250501003E-3</v>
      </c>
      <c r="Q232" s="205">
        <f t="shared" si="510"/>
        <v>75</v>
      </c>
      <c r="R232" s="289">
        <f t="shared" si="511"/>
        <v>4</v>
      </c>
      <c r="S232" s="290">
        <f>EVOLUTION!T232</f>
        <v>6.6812163484650557E-3</v>
      </c>
      <c r="T232" s="205">
        <f t="shared" si="512"/>
        <v>50561</v>
      </c>
      <c r="U232" s="196">
        <f t="shared" si="513"/>
        <v>761</v>
      </c>
      <c r="X232">
        <f t="shared" si="514"/>
        <v>231</v>
      </c>
      <c r="Y232" s="19">
        <v>44107</v>
      </c>
      <c r="Z232" s="265">
        <v>32198</v>
      </c>
      <c r="AA232" s="265">
        <v>35968</v>
      </c>
      <c r="AB232" s="265">
        <v>420</v>
      </c>
      <c r="AC232" s="12">
        <v>214292</v>
      </c>
    </row>
    <row r="233" spans="1:29" x14ac:dyDescent="0.3">
      <c r="A233" s="323">
        <v>44108</v>
      </c>
      <c r="B233" s="18">
        <f t="shared" si="486"/>
        <v>232</v>
      </c>
      <c r="C233" s="10">
        <f>EVOLUTION!C233-EVOLUTION!C232</f>
        <v>12565</v>
      </c>
      <c r="D233" s="10">
        <f>EVOLUTION!D233-EVOLUTION!D232</f>
        <v>2578</v>
      </c>
      <c r="E233" s="23">
        <f>EVOLUTION!E233-EVOLUTION!E232</f>
        <v>64</v>
      </c>
      <c r="F233" s="23">
        <f>EVOLUTION!F233-EVOLUTION!F232</f>
        <v>34157</v>
      </c>
      <c r="H233">
        <f t="shared" si="505"/>
        <v>232</v>
      </c>
      <c r="I233" s="324">
        <v>44108</v>
      </c>
      <c r="J233" s="290">
        <f>EVOLUTION!K233</f>
        <v>2.0712961055017513E-2</v>
      </c>
      <c r="K233" s="205">
        <f t="shared" si="506"/>
        <v>12565</v>
      </c>
      <c r="L233" s="205">
        <f t="shared" si="507"/>
        <v>32</v>
      </c>
      <c r="M233" s="290">
        <f>EVOLUTION!N233</f>
        <v>7.9875817580735611E-3</v>
      </c>
      <c r="N233" s="205">
        <f t="shared" si="508"/>
        <v>2578</v>
      </c>
      <c r="O233" s="288">
        <f t="shared" si="509"/>
        <v>18</v>
      </c>
      <c r="P233" s="290">
        <f>EVOLUTION!Q233</f>
        <v>2.6636700378740584E-3</v>
      </c>
      <c r="Q233" s="205">
        <f t="shared" si="510"/>
        <v>64</v>
      </c>
      <c r="R233" s="289">
        <f t="shared" si="511"/>
        <v>1</v>
      </c>
      <c r="S233" s="290">
        <f>EVOLUTION!T233</f>
        <v>4.4836079937570512E-3</v>
      </c>
      <c r="T233" s="205">
        <f t="shared" si="512"/>
        <v>34157</v>
      </c>
      <c r="U233" s="196">
        <f t="shared" si="513"/>
        <v>336</v>
      </c>
      <c r="X233">
        <f t="shared" si="514"/>
        <v>232</v>
      </c>
      <c r="Y233" s="19">
        <v>44108</v>
      </c>
      <c r="Z233" s="265">
        <v>32230</v>
      </c>
      <c r="AA233" s="265">
        <v>35986</v>
      </c>
      <c r="AB233" s="265">
        <v>421</v>
      </c>
      <c r="AC233" s="12">
        <v>214628</v>
      </c>
    </row>
    <row r="234" spans="1:29" x14ac:dyDescent="0.3">
      <c r="A234" s="323">
        <v>44109</v>
      </c>
      <c r="B234" s="18">
        <f t="shared" si="486"/>
        <v>233</v>
      </c>
      <c r="C234" s="10">
        <f>EVOLUTION!C234-EVOLUTION!C233</f>
        <v>5084</v>
      </c>
      <c r="D234" s="10">
        <f>EVOLUTION!D234-EVOLUTION!D233</f>
        <v>2257</v>
      </c>
      <c r="E234" s="23">
        <f>EVOLUTION!E234-EVOLUTION!E233</f>
        <v>73</v>
      </c>
      <c r="F234" s="23">
        <f>EVOLUTION!F234-EVOLUTION!F233</f>
        <v>41376</v>
      </c>
      <c r="H234">
        <f t="shared" si="505"/>
        <v>233</v>
      </c>
      <c r="I234" s="324">
        <v>44109</v>
      </c>
      <c r="J234" s="290">
        <f>EVOLUTION!K234</f>
        <v>8.2107269174243776E-3</v>
      </c>
      <c r="K234" s="205">
        <f t="shared" si="506"/>
        <v>5084</v>
      </c>
      <c r="L234" s="205">
        <f t="shared" si="507"/>
        <v>69</v>
      </c>
      <c r="M234" s="290">
        <f>EVOLUTION!N234</f>
        <v>6.9375924064562335E-3</v>
      </c>
      <c r="N234" s="205">
        <f t="shared" si="508"/>
        <v>2257</v>
      </c>
      <c r="O234" s="288">
        <f t="shared" si="509"/>
        <v>16</v>
      </c>
      <c r="P234" s="290">
        <f>EVOLUTION!Q234</f>
        <v>3.0301772446141712E-3</v>
      </c>
      <c r="Q234" s="205">
        <f t="shared" si="510"/>
        <v>73</v>
      </c>
      <c r="R234" s="289">
        <f t="shared" si="511"/>
        <v>1</v>
      </c>
      <c r="S234" s="290">
        <f>EVOLUTION!T234</f>
        <v>5.4069650742673628E-3</v>
      </c>
      <c r="T234" s="205">
        <f t="shared" si="512"/>
        <v>41376</v>
      </c>
      <c r="U234" s="196">
        <f t="shared" si="513"/>
        <v>425</v>
      </c>
      <c r="X234">
        <f t="shared" si="514"/>
        <v>233</v>
      </c>
      <c r="Y234" s="19">
        <v>44109</v>
      </c>
      <c r="Z234" s="265">
        <v>32299</v>
      </c>
      <c r="AA234" s="265">
        <v>36002</v>
      </c>
      <c r="AB234" s="265">
        <v>422</v>
      </c>
      <c r="AC234" s="12">
        <v>215053</v>
      </c>
    </row>
    <row r="235" spans="1:29" x14ac:dyDescent="0.3">
      <c r="A235" s="323">
        <v>44110</v>
      </c>
      <c r="B235" s="18">
        <f t="shared" si="486"/>
        <v>234</v>
      </c>
      <c r="C235" s="10">
        <f>EVOLUTION!C235-EVOLUTION!C234</f>
        <v>10489</v>
      </c>
      <c r="D235" s="10">
        <f>EVOLUTION!D235-EVOLUTION!D234</f>
        <v>2676</v>
      </c>
      <c r="E235" s="23">
        <f>EVOLUTION!E235-EVOLUTION!E234</f>
        <v>75</v>
      </c>
      <c r="F235" s="23">
        <f>EVOLUTION!F235-EVOLUTION!F234</f>
        <v>44694</v>
      </c>
      <c r="H235">
        <f t="shared" si="505"/>
        <v>234</v>
      </c>
      <c r="I235" s="324">
        <v>44110</v>
      </c>
      <c r="J235" s="290">
        <f>EVOLUTION!K235</f>
        <v>1.6801917106911389E-2</v>
      </c>
      <c r="K235" s="205">
        <f t="shared" si="506"/>
        <v>10489</v>
      </c>
      <c r="L235" s="205">
        <f t="shared" si="507"/>
        <v>66</v>
      </c>
      <c r="M235" s="290">
        <f>EVOLUTION!N235</f>
        <v>8.1688472645351142E-3</v>
      </c>
      <c r="N235" s="205">
        <f t="shared" si="508"/>
        <v>2676</v>
      </c>
      <c r="O235" s="288">
        <f t="shared" si="509"/>
        <v>28</v>
      </c>
      <c r="P235" s="290">
        <f>EVOLUTION!Q235</f>
        <v>3.1037907631186888E-3</v>
      </c>
      <c r="Q235" s="205">
        <f t="shared" si="510"/>
        <v>75</v>
      </c>
      <c r="R235" s="289">
        <f t="shared" si="511"/>
        <v>0</v>
      </c>
      <c r="S235" s="290">
        <f>EVOLUTION!T235</f>
        <v>5.809147399024244E-3</v>
      </c>
      <c r="T235" s="205">
        <f t="shared" si="512"/>
        <v>44694</v>
      </c>
      <c r="U235" s="196">
        <f t="shared" si="513"/>
        <v>808</v>
      </c>
      <c r="X235">
        <f t="shared" si="514"/>
        <v>234</v>
      </c>
      <c r="Y235" s="19">
        <v>44110</v>
      </c>
      <c r="Z235" s="265">
        <v>32365</v>
      </c>
      <c r="AA235" s="265">
        <v>36030</v>
      </c>
      <c r="AB235" s="265">
        <v>422</v>
      </c>
      <c r="AC235" s="12">
        <v>215861</v>
      </c>
    </row>
    <row r="236" spans="1:29" x14ac:dyDescent="0.3">
      <c r="A236" s="323">
        <v>44111</v>
      </c>
      <c r="B236" s="18">
        <f t="shared" si="486"/>
        <v>235</v>
      </c>
      <c r="C236" s="10">
        <f>EVOLUTION!C236-EVOLUTION!C235</f>
        <v>18746</v>
      </c>
      <c r="D236" s="10">
        <f>EVOLUTION!D236-EVOLUTION!D235</f>
        <v>3678</v>
      </c>
      <c r="E236" s="23">
        <f>EVOLUTION!E236-EVOLUTION!E235</f>
        <v>114</v>
      </c>
      <c r="F236" s="23">
        <f>EVOLUTION!F236-EVOLUTION!F235</f>
        <v>49429</v>
      </c>
      <c r="H236">
        <f t="shared" si="505"/>
        <v>235</v>
      </c>
      <c r="I236" s="324">
        <v>44111</v>
      </c>
      <c r="J236" s="290">
        <f>EVOLUTION!K236</f>
        <v>2.9532282127345166E-2</v>
      </c>
      <c r="K236" s="205">
        <f t="shared" si="506"/>
        <v>18746</v>
      </c>
      <c r="L236" s="205">
        <f t="shared" si="507"/>
        <v>80</v>
      </c>
      <c r="M236" s="290">
        <f>EVOLUTION!N236</f>
        <v>1.1136612749877371E-2</v>
      </c>
      <c r="N236" s="205">
        <f t="shared" si="508"/>
        <v>3678</v>
      </c>
      <c r="O236" s="288">
        <f t="shared" si="509"/>
        <v>31</v>
      </c>
      <c r="P236" s="290">
        <f>EVOLUTION!Q236</f>
        <v>4.7031643219604766E-3</v>
      </c>
      <c r="Q236" s="205">
        <f t="shared" si="510"/>
        <v>114</v>
      </c>
      <c r="R236" s="289">
        <f t="shared" si="511"/>
        <v>3</v>
      </c>
      <c r="S236" s="290">
        <f>EVOLUTION!T236</f>
        <v>6.3874779638536123E-3</v>
      </c>
      <c r="T236" s="205">
        <f t="shared" si="512"/>
        <v>49429</v>
      </c>
      <c r="U236" s="196">
        <f t="shared" si="513"/>
        <v>929</v>
      </c>
      <c r="X236">
        <f t="shared" si="514"/>
        <v>235</v>
      </c>
      <c r="Y236" s="19">
        <v>44111</v>
      </c>
      <c r="Z236" s="265">
        <v>32445</v>
      </c>
      <c r="AA236" s="265">
        <v>36061</v>
      </c>
      <c r="AB236" s="265">
        <v>425</v>
      </c>
      <c r="AC236" s="12">
        <v>216790</v>
      </c>
    </row>
    <row r="237" spans="1:29" x14ac:dyDescent="0.3">
      <c r="A237" s="323">
        <v>44112</v>
      </c>
      <c r="B237" s="18">
        <f t="shared" si="486"/>
        <v>236</v>
      </c>
      <c r="C237" s="10">
        <f>EVOLUTION!C237-EVOLUTION!C236</f>
        <v>18129</v>
      </c>
      <c r="D237" s="10">
        <f>EVOLUTION!D237-EVOLUTION!D236</f>
        <v>4458</v>
      </c>
      <c r="E237" s="23">
        <f>EVOLUTION!E237-EVOLUTION!E236</f>
        <v>69</v>
      </c>
      <c r="F237" s="23">
        <f>EVOLUTION!F237-EVOLUTION!F236</f>
        <v>57330</v>
      </c>
      <c r="H237">
        <f t="shared" si="505"/>
        <v>236</v>
      </c>
      <c r="I237" s="324">
        <v>44112</v>
      </c>
      <c r="J237" s="290">
        <f>EVOLUTION!K237</f>
        <v>2.774101045280172E-2</v>
      </c>
      <c r="K237" s="205">
        <f t="shared" si="506"/>
        <v>18129</v>
      </c>
      <c r="L237" s="205">
        <f t="shared" si="507"/>
        <v>76</v>
      </c>
      <c r="M237" s="290">
        <f>EVOLUTION!N237</f>
        <v>1.3349703539558005E-2</v>
      </c>
      <c r="N237" s="205">
        <f t="shared" si="508"/>
        <v>4458</v>
      </c>
      <c r="O237" s="288">
        <f t="shared" si="509"/>
        <v>22</v>
      </c>
      <c r="P237" s="290">
        <f>EVOLUTION!Q237</f>
        <v>2.8333264895495421E-3</v>
      </c>
      <c r="Q237" s="205">
        <f t="shared" si="510"/>
        <v>69</v>
      </c>
      <c r="R237" s="289">
        <f t="shared" si="511"/>
        <v>2</v>
      </c>
      <c r="S237" s="290">
        <f>EVOLUTION!T237</f>
        <v>7.3614659551139335E-3</v>
      </c>
      <c r="T237" s="205">
        <f t="shared" si="512"/>
        <v>57330</v>
      </c>
      <c r="U237" s="196">
        <f t="shared" si="513"/>
        <v>958</v>
      </c>
      <c r="X237">
        <f t="shared" si="514"/>
        <v>236</v>
      </c>
      <c r="Y237" s="19">
        <v>44112</v>
      </c>
      <c r="Z237" s="265">
        <v>32521</v>
      </c>
      <c r="AA237" s="265">
        <v>36083</v>
      </c>
      <c r="AB237" s="265">
        <v>427</v>
      </c>
      <c r="AC237" s="12">
        <v>217748</v>
      </c>
    </row>
    <row r="238" spans="1:29" x14ac:dyDescent="0.3">
      <c r="A238" s="323">
        <v>44113</v>
      </c>
      <c r="B238" s="18">
        <f t="shared" si="486"/>
        <v>237</v>
      </c>
      <c r="C238" s="10">
        <f>EVOLUTION!C238-EVOLUTION!C237</f>
        <v>20339</v>
      </c>
      <c r="D238" s="10">
        <f>EVOLUTION!D238-EVOLUTION!D237</f>
        <v>5372</v>
      </c>
      <c r="E238" s="23">
        <f>EVOLUTION!E238-EVOLUTION!E237</f>
        <v>54</v>
      </c>
      <c r="F238" s="23">
        <f>EVOLUTION!F238-EVOLUTION!F237</f>
        <v>61063</v>
      </c>
      <c r="H238">
        <f t="shared" si="505"/>
        <v>237</v>
      </c>
      <c r="I238" s="324">
        <v>44113</v>
      </c>
      <c r="J238" s="290">
        <f>EVOLUTION!K238</f>
        <v>3.0282682040027514E-2</v>
      </c>
      <c r="K238" s="205">
        <f t="shared" si="506"/>
        <v>20339</v>
      </c>
      <c r="L238" s="205">
        <f t="shared" si="507"/>
        <v>109</v>
      </c>
      <c r="M238" s="290">
        <f>EVOLUTION!N238</f>
        <v>1.587479831441084E-2</v>
      </c>
      <c r="N238" s="205">
        <f t="shared" si="508"/>
        <v>5372</v>
      </c>
      <c r="O238" s="288">
        <f t="shared" si="509"/>
        <v>28</v>
      </c>
      <c r="P238" s="290">
        <f>EVOLUTION!Q238</f>
        <v>2.2111211203013677E-3</v>
      </c>
      <c r="Q238" s="205">
        <f t="shared" si="510"/>
        <v>54</v>
      </c>
      <c r="R238" s="289">
        <f t="shared" si="511"/>
        <v>1</v>
      </c>
      <c r="S238" s="290">
        <f>EVOLUTION!T238</f>
        <v>7.783504293909854E-3</v>
      </c>
      <c r="T238" s="205">
        <f t="shared" si="512"/>
        <v>61063</v>
      </c>
      <c r="U238" s="196">
        <f t="shared" si="513"/>
        <v>909</v>
      </c>
      <c r="X238">
        <f t="shared" si="514"/>
        <v>237</v>
      </c>
      <c r="Y238" s="19">
        <v>44113</v>
      </c>
      <c r="Z238" s="265">
        <v>32630</v>
      </c>
      <c r="AA238" s="265">
        <v>36111</v>
      </c>
      <c r="AB238" s="265">
        <v>428</v>
      </c>
      <c r="AC238" s="12">
        <v>218657</v>
      </c>
    </row>
    <row r="239" spans="1:29" x14ac:dyDescent="0.3">
      <c r="A239" s="323">
        <v>44114</v>
      </c>
      <c r="B239" s="18">
        <f t="shared" si="486"/>
        <v>238</v>
      </c>
      <c r="C239" s="10">
        <f>EVOLUTION!C239-EVOLUTION!C238</f>
        <v>26896</v>
      </c>
      <c r="D239" s="10">
        <f>EVOLUTION!D239-EVOLUTION!D238</f>
        <v>5724</v>
      </c>
      <c r="E239" s="23">
        <f>EVOLUTION!E239-EVOLUTION!E238</f>
        <v>72</v>
      </c>
      <c r="F239" s="23">
        <f>EVOLUTION!F239-EVOLUTION!F238</f>
        <v>54471</v>
      </c>
      <c r="H239">
        <f t="shared" si="505"/>
        <v>238</v>
      </c>
      <c r="I239" s="324">
        <v>44114</v>
      </c>
      <c r="J239" s="290">
        <f>EVOLUTION!K239</f>
        <v>3.8868343890042588E-2</v>
      </c>
      <c r="K239" s="205">
        <f t="shared" si="506"/>
        <v>26896</v>
      </c>
      <c r="L239" s="205">
        <f t="shared" si="507"/>
        <v>54</v>
      </c>
      <c r="M239" s="290">
        <f>EVOLUTION!N239</f>
        <v>1.6650667597521599E-2</v>
      </c>
      <c r="N239" s="205">
        <f t="shared" si="508"/>
        <v>5724</v>
      </c>
      <c r="O239" s="288">
        <f t="shared" si="509"/>
        <v>29</v>
      </c>
      <c r="P239" s="290">
        <f>EVOLUTION!Q239</f>
        <v>2.9416571335185489E-3</v>
      </c>
      <c r="Q239" s="205">
        <f t="shared" si="510"/>
        <v>72</v>
      </c>
      <c r="R239" s="289">
        <f t="shared" si="511"/>
        <v>2</v>
      </c>
      <c r="S239" s="290">
        <f>EVOLUTION!T239</f>
        <v>6.8896178767060565E-3</v>
      </c>
      <c r="T239" s="205">
        <f t="shared" si="512"/>
        <v>54471</v>
      </c>
      <c r="U239" s="196">
        <f t="shared" si="513"/>
        <v>726</v>
      </c>
      <c r="X239">
        <f t="shared" si="514"/>
        <v>238</v>
      </c>
      <c r="Y239" s="19">
        <v>44114</v>
      </c>
      <c r="Z239" s="265">
        <v>32684</v>
      </c>
      <c r="AA239" s="265">
        <v>36140</v>
      </c>
      <c r="AB239" s="265">
        <v>430</v>
      </c>
      <c r="AC239" s="12">
        <v>219383</v>
      </c>
    </row>
    <row r="240" spans="1:29" x14ac:dyDescent="0.3">
      <c r="A240" s="323">
        <v>44115</v>
      </c>
      <c r="B240" s="18">
        <f t="shared" si="486"/>
        <v>239</v>
      </c>
      <c r="C240" s="10">
        <f>EVOLUTION!C240-EVOLUTION!C239</f>
        <v>16101</v>
      </c>
      <c r="D240" s="10">
        <f>EVOLUTION!D240-EVOLUTION!D239</f>
        <v>5456</v>
      </c>
      <c r="E240" s="23">
        <f>EVOLUTION!E240-EVOLUTION!E239</f>
        <v>58</v>
      </c>
      <c r="F240" s="23">
        <f>EVOLUTION!F240-EVOLUTION!F239</f>
        <v>42164</v>
      </c>
      <c r="H240">
        <f t="shared" si="505"/>
        <v>239</v>
      </c>
      <c r="I240" s="324">
        <v>44115</v>
      </c>
      <c r="J240" s="290">
        <f>EVOLUTION!K240</f>
        <v>2.2397558400440689E-2</v>
      </c>
      <c r="K240" s="205">
        <f t="shared" si="506"/>
        <v>16101</v>
      </c>
      <c r="L240" s="205">
        <f t="shared" si="507"/>
        <v>46</v>
      </c>
      <c r="M240" s="290">
        <f>EVOLUTION!N240</f>
        <v>1.5611140677665425E-2</v>
      </c>
      <c r="N240" s="205">
        <f t="shared" si="508"/>
        <v>5456</v>
      </c>
      <c r="O240" s="288">
        <f t="shared" si="509"/>
        <v>26</v>
      </c>
      <c r="P240" s="290">
        <f>EVOLUTION!Q240</f>
        <v>2.3627179403617402E-3</v>
      </c>
      <c r="Q240" s="205">
        <f t="shared" si="510"/>
        <v>58</v>
      </c>
      <c r="R240" s="289">
        <f t="shared" si="511"/>
        <v>2</v>
      </c>
      <c r="S240" s="290">
        <f>EVOLUTION!T240</f>
        <v>5.2965091703446234E-3</v>
      </c>
      <c r="T240" s="205">
        <f t="shared" si="512"/>
        <v>42164</v>
      </c>
      <c r="U240" s="196">
        <f t="shared" si="513"/>
        <v>327</v>
      </c>
      <c r="X240">
        <f t="shared" si="514"/>
        <v>239</v>
      </c>
      <c r="Y240" s="19">
        <v>44115</v>
      </c>
      <c r="Z240" s="265">
        <v>32730</v>
      </c>
      <c r="AA240" s="265">
        <v>36166</v>
      </c>
      <c r="AB240" s="265">
        <v>432</v>
      </c>
      <c r="AC240" s="12">
        <v>219710</v>
      </c>
    </row>
    <row r="241" spans="1:29" x14ac:dyDescent="0.3">
      <c r="A241" s="323">
        <v>44116</v>
      </c>
      <c r="B241" s="18">
        <f t="shared" si="486"/>
        <v>240</v>
      </c>
      <c r="C241" s="10">
        <f>EVOLUTION!C241-EVOLUTION!C240</f>
        <v>8505</v>
      </c>
      <c r="D241" s="10">
        <f>EVOLUTION!D241-EVOLUTION!D240</f>
        <v>4616</v>
      </c>
      <c r="E241" s="23">
        <f>EVOLUTION!E241-EVOLUTION!E240</f>
        <v>97</v>
      </c>
      <c r="F241" s="23">
        <f>EVOLUTION!F241-EVOLUTION!F240</f>
        <v>46071</v>
      </c>
      <c r="H241">
        <f t="shared" si="505"/>
        <v>240</v>
      </c>
      <c r="I241" s="324">
        <v>44116</v>
      </c>
      <c r="J241" s="290">
        <f>EVOLUTION!K241</f>
        <v>1.1571837915354828E-2</v>
      </c>
      <c r="K241" s="205">
        <f t="shared" si="506"/>
        <v>8505</v>
      </c>
      <c r="L241" s="205">
        <f t="shared" si="507"/>
        <v>95</v>
      </c>
      <c r="M241" s="290">
        <f>EVOLUTION!N241</f>
        <v>1.3004648542048176E-2</v>
      </c>
      <c r="N241" s="205">
        <f t="shared" si="508"/>
        <v>4616</v>
      </c>
      <c r="O241" s="288">
        <f t="shared" si="509"/>
        <v>39</v>
      </c>
      <c r="P241" s="290">
        <f>EVOLUTION!Q241</f>
        <v>3.9421279362757055E-3</v>
      </c>
      <c r="Q241" s="205">
        <f t="shared" si="510"/>
        <v>97</v>
      </c>
      <c r="R241" s="289">
        <f t="shared" si="511"/>
        <v>1</v>
      </c>
      <c r="S241" s="290">
        <f>EVOLUTION!T241</f>
        <v>5.7568032704230568E-3</v>
      </c>
      <c r="T241" s="205">
        <f t="shared" si="512"/>
        <v>46071</v>
      </c>
      <c r="U241" s="196">
        <f t="shared" si="513"/>
        <v>334</v>
      </c>
      <c r="X241">
        <f t="shared" si="514"/>
        <v>240</v>
      </c>
      <c r="Y241" s="19">
        <v>44116</v>
      </c>
      <c r="Z241" s="265">
        <v>32825</v>
      </c>
      <c r="AA241" s="265">
        <v>36205</v>
      </c>
      <c r="AB241" s="265">
        <v>433</v>
      </c>
      <c r="AC241" s="12">
        <v>220044</v>
      </c>
    </row>
    <row r="242" spans="1:29" x14ac:dyDescent="0.3">
      <c r="A242" s="323">
        <v>44117</v>
      </c>
      <c r="B242" s="18">
        <f t="shared" si="486"/>
        <v>241</v>
      </c>
      <c r="C242" s="10">
        <f>EVOLUTION!C242-EVOLUTION!C241</f>
        <v>12993</v>
      </c>
      <c r="D242" s="10">
        <f>EVOLUTION!D242-EVOLUTION!D241</f>
        <v>5901</v>
      </c>
      <c r="E242" s="23">
        <f>EVOLUTION!E242-EVOLUTION!E241</f>
        <v>102</v>
      </c>
      <c r="F242" s="23">
        <f>EVOLUTION!F242-EVOLUTION!F241</f>
        <v>51627</v>
      </c>
      <c r="H242">
        <f t="shared" si="505"/>
        <v>241</v>
      </c>
      <c r="I242" s="324">
        <v>44117</v>
      </c>
      <c r="J242" s="290">
        <f>EVOLUTION!K242</f>
        <v>1.7475947538531687E-2</v>
      </c>
      <c r="K242" s="205">
        <f t="shared" si="506"/>
        <v>12993</v>
      </c>
      <c r="L242" s="205">
        <f t="shared" si="507"/>
        <v>108</v>
      </c>
      <c r="M242" s="290">
        <f>EVOLUTION!N242</f>
        <v>1.6411451583297643E-2</v>
      </c>
      <c r="N242" s="205">
        <f t="shared" si="508"/>
        <v>5901</v>
      </c>
      <c r="O242" s="288">
        <f t="shared" si="509"/>
        <v>41</v>
      </c>
      <c r="P242" s="290">
        <f>EVOLUTION!Q242</f>
        <v>4.1290531514390962E-3</v>
      </c>
      <c r="Q242" s="205">
        <f t="shared" si="510"/>
        <v>102</v>
      </c>
      <c r="R242" s="289">
        <f t="shared" si="511"/>
        <v>1</v>
      </c>
      <c r="S242" s="290">
        <f>EVOLUTION!T242</f>
        <v>6.4141285509290028E-3</v>
      </c>
      <c r="T242" s="205">
        <f t="shared" si="512"/>
        <v>51627</v>
      </c>
      <c r="U242" s="196">
        <f t="shared" si="513"/>
        <v>845</v>
      </c>
      <c r="X242">
        <f t="shared" si="514"/>
        <v>241</v>
      </c>
      <c r="Y242" s="19">
        <v>44117</v>
      </c>
      <c r="Z242" s="265">
        <v>32933</v>
      </c>
      <c r="AA242" s="265">
        <v>36246</v>
      </c>
      <c r="AB242" s="265">
        <v>434</v>
      </c>
      <c r="AC242" s="12">
        <v>220889</v>
      </c>
    </row>
    <row r="243" spans="1:29" x14ac:dyDescent="0.3">
      <c r="A243" s="323">
        <v>44118</v>
      </c>
      <c r="B243" s="18">
        <f t="shared" si="486"/>
        <v>242</v>
      </c>
      <c r="C243" s="10">
        <f>EVOLUTION!C243-EVOLUTION!C242</f>
        <v>22591</v>
      </c>
      <c r="D243" s="10">
        <f>EVOLUTION!D243-EVOLUTION!D242</f>
        <v>7331</v>
      </c>
      <c r="E243" s="23">
        <f>EVOLUTION!E243-EVOLUTION!E242</f>
        <v>73</v>
      </c>
      <c r="F243" s="23">
        <f>EVOLUTION!F243-EVOLUTION!F242</f>
        <v>59743</v>
      </c>
      <c r="H243">
        <f t="shared" si="505"/>
        <v>242</v>
      </c>
      <c r="I243" s="324">
        <v>44118</v>
      </c>
      <c r="J243" s="290">
        <f>EVOLUTION!K243</f>
        <v>2.9863630114531668E-2</v>
      </c>
      <c r="K243" s="205">
        <f t="shared" si="506"/>
        <v>22591</v>
      </c>
      <c r="L243" s="205">
        <f t="shared" si="507"/>
        <v>104</v>
      </c>
      <c r="M243" s="290">
        <f>EVOLUTION!N243</f>
        <v>2.0059266636933019E-2</v>
      </c>
      <c r="N243" s="205">
        <f t="shared" si="508"/>
        <v>7331</v>
      </c>
      <c r="O243" s="288">
        <f t="shared" si="509"/>
        <v>43</v>
      </c>
      <c r="P243" s="290">
        <f>EVOLUTION!Q243</f>
        <v>2.9429550493852044E-3</v>
      </c>
      <c r="Q243" s="205">
        <f t="shared" si="510"/>
        <v>73</v>
      </c>
      <c r="R243" s="289">
        <f t="shared" si="511"/>
        <v>4</v>
      </c>
      <c r="S243" s="290">
        <f>EVOLUTION!T243</f>
        <v>7.3751536464624684E-3</v>
      </c>
      <c r="T243" s="205">
        <f t="shared" si="512"/>
        <v>59743</v>
      </c>
      <c r="U243" s="196">
        <f t="shared" si="513"/>
        <v>969</v>
      </c>
      <c r="X243">
        <f t="shared" si="514"/>
        <v>242</v>
      </c>
      <c r="Y243" s="19">
        <v>44118</v>
      </c>
      <c r="Z243" s="265">
        <v>33037</v>
      </c>
      <c r="AA243" s="265">
        <v>36289</v>
      </c>
      <c r="AB243" s="265">
        <v>438</v>
      </c>
      <c r="AC243" s="12">
        <v>221858</v>
      </c>
    </row>
    <row r="244" spans="1:29" x14ac:dyDescent="0.3">
      <c r="A244" s="323">
        <v>44119</v>
      </c>
      <c r="B244" s="18">
        <f t="shared" si="486"/>
        <v>243</v>
      </c>
      <c r="C244" s="10">
        <f>EVOLUTION!C244-EVOLUTION!C243</f>
        <v>30621</v>
      </c>
      <c r="D244" s="10">
        <f>EVOLUTION!D244-EVOLUTION!D243</f>
        <v>8803</v>
      </c>
      <c r="E244" s="23">
        <f>EVOLUTION!E244-EVOLUTION!E243</f>
        <v>110</v>
      </c>
      <c r="F244" s="23">
        <f>EVOLUTION!F244-EVOLUTION!F243</f>
        <v>66222</v>
      </c>
      <c r="H244">
        <f t="shared" si="505"/>
        <v>243</v>
      </c>
      <c r="I244" s="324">
        <v>44119</v>
      </c>
      <c r="J244" s="290">
        <f>EVOLUTION!K244</f>
        <v>3.9304908588907443E-2</v>
      </c>
      <c r="K244" s="205">
        <f t="shared" si="506"/>
        <v>30621</v>
      </c>
      <c r="L244" s="205">
        <f t="shared" si="507"/>
        <v>88</v>
      </c>
      <c r="M244" s="290">
        <f>EVOLUTION!N244</f>
        <v>2.3613324105816017E-2</v>
      </c>
      <c r="N244" s="205">
        <f t="shared" si="508"/>
        <v>8803</v>
      </c>
      <c r="O244" s="288">
        <f t="shared" si="509"/>
        <v>83</v>
      </c>
      <c r="P244" s="290">
        <f>EVOLUTION!Q244</f>
        <v>4.4215772972103868E-3</v>
      </c>
      <c r="Q244" s="205">
        <f t="shared" si="510"/>
        <v>110</v>
      </c>
      <c r="R244" s="289">
        <f t="shared" si="511"/>
        <v>1</v>
      </c>
      <c r="S244" s="290">
        <f>EVOLUTION!T244</f>
        <v>8.1151229363554366E-3</v>
      </c>
      <c r="T244" s="205">
        <f t="shared" si="512"/>
        <v>66222</v>
      </c>
      <c r="U244" s="196">
        <f t="shared" si="513"/>
        <v>873</v>
      </c>
      <c r="X244">
        <f t="shared" si="514"/>
        <v>243</v>
      </c>
      <c r="Y244" s="19">
        <v>44119</v>
      </c>
      <c r="Z244" s="265">
        <v>33125</v>
      </c>
      <c r="AA244" s="265">
        <v>36372</v>
      </c>
      <c r="AB244" s="265">
        <v>439</v>
      </c>
      <c r="AC244" s="12">
        <v>222731</v>
      </c>
    </row>
    <row r="245" spans="1:29" x14ac:dyDescent="0.3">
      <c r="A245" s="323">
        <v>44120</v>
      </c>
      <c r="B245" s="18">
        <f t="shared" si="486"/>
        <v>244</v>
      </c>
      <c r="C245" s="10">
        <f>EVOLUTION!C245-EVOLUTION!C244</f>
        <v>25086</v>
      </c>
      <c r="D245" s="10">
        <f>EVOLUTION!D245-EVOLUTION!D244</f>
        <v>10010</v>
      </c>
      <c r="E245" s="23">
        <f>EVOLUTION!E245-EVOLUTION!E244</f>
        <v>47</v>
      </c>
      <c r="F245" s="23">
        <f>EVOLUTION!F245-EVOLUTION!F244</f>
        <v>71750</v>
      </c>
      <c r="H245">
        <f t="shared" si="505"/>
        <v>244</v>
      </c>
      <c r="I245" s="324">
        <v>44120</v>
      </c>
      <c r="J245" s="290">
        <f>EVOLUTION!K245</f>
        <v>3.0982457353733062E-2</v>
      </c>
      <c r="K245" s="205">
        <f t="shared" si="506"/>
        <v>25086</v>
      </c>
      <c r="L245" s="205">
        <f t="shared" si="507"/>
        <v>178</v>
      </c>
      <c r="M245" s="290">
        <f>EVOLUTION!N245</f>
        <v>2.6231587443429131E-2</v>
      </c>
      <c r="N245" s="205">
        <f t="shared" si="508"/>
        <v>10010</v>
      </c>
      <c r="O245" s="288">
        <f t="shared" si="509"/>
        <v>55</v>
      </c>
      <c r="P245" s="290">
        <f>EVOLUTION!Q245</f>
        <v>1.8809028333600128E-3</v>
      </c>
      <c r="Q245" s="205">
        <f t="shared" si="510"/>
        <v>47</v>
      </c>
      <c r="R245" s="289">
        <f t="shared" si="511"/>
        <v>2</v>
      </c>
      <c r="S245" s="290">
        <f>EVOLUTION!T245</f>
        <v>8.7217691224332171E-3</v>
      </c>
      <c r="T245" s="205">
        <f t="shared" si="512"/>
        <v>71750</v>
      </c>
      <c r="U245" s="196">
        <f t="shared" si="513"/>
        <v>927</v>
      </c>
      <c r="X245">
        <f t="shared" si="514"/>
        <v>244</v>
      </c>
      <c r="Y245" s="19">
        <v>44120</v>
      </c>
      <c r="Z245" s="265">
        <v>33303</v>
      </c>
      <c r="AA245" s="265">
        <v>36427</v>
      </c>
      <c r="AB245" s="265">
        <v>441</v>
      </c>
      <c r="AC245" s="12">
        <v>223658</v>
      </c>
    </row>
    <row r="246" spans="1:29" x14ac:dyDescent="0.3">
      <c r="A246" s="323">
        <v>44121</v>
      </c>
      <c r="B246" s="18">
        <f t="shared" si="486"/>
        <v>245</v>
      </c>
      <c r="C246" s="10">
        <f>EVOLUTION!C246-EVOLUTION!C245</f>
        <v>32427</v>
      </c>
      <c r="D246" s="10">
        <f>EVOLUTION!D246-EVOLUTION!D245</f>
        <v>10925</v>
      </c>
      <c r="E246" s="23">
        <f>EVOLUTION!E246-EVOLUTION!E245</f>
        <v>73</v>
      </c>
      <c r="F246" s="23">
        <f>EVOLUTION!F246-EVOLUTION!F245</f>
        <v>58451</v>
      </c>
      <c r="H246">
        <f t="shared" si="505"/>
        <v>245</v>
      </c>
      <c r="I246" s="324">
        <v>44121</v>
      </c>
      <c r="J246" s="290">
        <f>EVOLUTION!K246</f>
        <v>3.8845430477856178E-2</v>
      </c>
      <c r="K246" s="205">
        <f t="shared" si="506"/>
        <v>32427</v>
      </c>
      <c r="L246" s="205">
        <f t="shared" si="507"/>
        <v>89</v>
      </c>
      <c r="M246" s="290">
        <f>EVOLUTION!N246</f>
        <v>2.7897582039319632E-2</v>
      </c>
      <c r="N246" s="205">
        <f t="shared" si="508"/>
        <v>10925</v>
      </c>
      <c r="O246" s="288">
        <f t="shared" si="509"/>
        <v>47</v>
      </c>
      <c r="P246" s="290">
        <f>EVOLUTION!Q246</f>
        <v>2.9159177151987219E-3</v>
      </c>
      <c r="Q246" s="205">
        <f t="shared" si="510"/>
        <v>73</v>
      </c>
      <c r="R246" s="289">
        <f t="shared" si="511"/>
        <v>2</v>
      </c>
      <c r="S246" s="290">
        <f>EVOLUTION!T246</f>
        <v>7.0437386392284097E-3</v>
      </c>
      <c r="T246" s="205">
        <f t="shared" si="512"/>
        <v>58451</v>
      </c>
      <c r="U246" s="196">
        <f t="shared" si="513"/>
        <v>655</v>
      </c>
      <c r="X246">
        <f t="shared" si="514"/>
        <v>245</v>
      </c>
      <c r="Y246" s="19">
        <v>44121</v>
      </c>
      <c r="Z246" s="265">
        <v>33392</v>
      </c>
      <c r="AA246" s="265">
        <v>36474</v>
      </c>
      <c r="AB246" s="265">
        <v>443</v>
      </c>
      <c r="AC246" s="12">
        <v>224313</v>
      </c>
    </row>
    <row r="247" spans="1:29" x14ac:dyDescent="0.3">
      <c r="A247" s="323">
        <v>44122</v>
      </c>
      <c r="B247" s="18">
        <f t="shared" si="486"/>
        <v>246</v>
      </c>
      <c r="C247" s="10">
        <f>EVOLUTION!C247-EVOLUTION!C246</f>
        <v>29837</v>
      </c>
      <c r="D247" s="10">
        <f>EVOLUTION!D247-EVOLUTION!D246</f>
        <v>11704</v>
      </c>
      <c r="E247" s="23">
        <f>EVOLUTION!E247-EVOLUTION!E246</f>
        <v>91</v>
      </c>
      <c r="F247" s="23">
        <f>EVOLUTION!F247-EVOLUTION!F246</f>
        <v>51626</v>
      </c>
      <c r="H247">
        <f t="shared" si="505"/>
        <v>246</v>
      </c>
      <c r="I247" s="324">
        <v>44122</v>
      </c>
      <c r="J247" s="290">
        <f>EVOLUTION!K247</f>
        <v>3.4406253711671053E-2</v>
      </c>
      <c r="K247" s="205">
        <f t="shared" si="506"/>
        <v>29837</v>
      </c>
      <c r="L247" s="205">
        <f t="shared" si="507"/>
        <v>85</v>
      </c>
      <c r="M247" s="290">
        <f>EVOLUTION!N247</f>
        <v>2.9075660313611702E-2</v>
      </c>
      <c r="N247" s="205">
        <f t="shared" si="508"/>
        <v>11704</v>
      </c>
      <c r="O247" s="288">
        <f t="shared" si="509"/>
        <v>69</v>
      </c>
      <c r="P247" s="290">
        <f>EVOLUTION!Q247</f>
        <v>3.6243428389357971E-3</v>
      </c>
      <c r="Q247" s="205">
        <f t="shared" si="510"/>
        <v>91</v>
      </c>
      <c r="R247" s="289">
        <f t="shared" si="511"/>
        <v>1</v>
      </c>
      <c r="S247" s="290">
        <f>EVOLUTION!T247</f>
        <v>6.1777656677966522E-3</v>
      </c>
      <c r="T247" s="205">
        <f t="shared" si="512"/>
        <v>51626</v>
      </c>
      <c r="U247" s="196">
        <f t="shared" si="513"/>
        <v>479</v>
      </c>
      <c r="X247">
        <f t="shared" si="514"/>
        <v>246</v>
      </c>
      <c r="Y247" s="19">
        <v>44122</v>
      </c>
      <c r="Z247" s="265">
        <v>33477</v>
      </c>
      <c r="AA247" s="265">
        <v>36543</v>
      </c>
      <c r="AB247" s="265">
        <v>444</v>
      </c>
      <c r="AC247" s="12">
        <v>224792</v>
      </c>
    </row>
    <row r="248" spans="1:29" x14ac:dyDescent="0.3">
      <c r="A248" s="323">
        <v>44123</v>
      </c>
      <c r="B248" s="18">
        <f t="shared" si="486"/>
        <v>247</v>
      </c>
      <c r="C248" s="10">
        <f>EVOLUTION!C248-EVOLUTION!C247</f>
        <v>13243</v>
      </c>
      <c r="D248" s="10">
        <f>EVOLUTION!D248-EVOLUTION!D247</f>
        <v>9335</v>
      </c>
      <c r="E248" s="23">
        <f>EVOLUTION!E248-EVOLUTION!E247</f>
        <v>76</v>
      </c>
      <c r="F248" s="23">
        <f>EVOLUTION!F248-EVOLUTION!F247</f>
        <v>58992</v>
      </c>
      <c r="H248">
        <f t="shared" si="505"/>
        <v>247</v>
      </c>
      <c r="I248" s="324">
        <v>44123</v>
      </c>
      <c r="J248" s="290">
        <f>EVOLUTION!K248</f>
        <v>1.4763097050947901E-2</v>
      </c>
      <c r="K248" s="205">
        <f t="shared" si="506"/>
        <v>13243</v>
      </c>
      <c r="L248" s="205">
        <f t="shared" si="507"/>
        <v>146</v>
      </c>
      <c r="M248" s="290">
        <f>EVOLUTION!N248</f>
        <v>2.2535245268443416E-2</v>
      </c>
      <c r="N248" s="205">
        <f t="shared" si="508"/>
        <v>9335</v>
      </c>
      <c r="O248" s="288">
        <f t="shared" si="509"/>
        <v>73</v>
      </c>
      <c r="P248" s="290">
        <f>EVOLUTION!Q248</f>
        <v>3.0159926981229413E-3</v>
      </c>
      <c r="Q248" s="205">
        <f t="shared" si="510"/>
        <v>76</v>
      </c>
      <c r="R248" s="289">
        <f t="shared" si="511"/>
        <v>0</v>
      </c>
      <c r="S248" s="290">
        <f>EVOLUTION!T248</f>
        <v>7.0158671675802997E-3</v>
      </c>
      <c r="T248" s="205">
        <f t="shared" si="512"/>
        <v>58992</v>
      </c>
      <c r="U248" s="196">
        <f t="shared" si="513"/>
        <v>453</v>
      </c>
      <c r="X248">
        <f t="shared" si="514"/>
        <v>247</v>
      </c>
      <c r="Y248" s="19">
        <v>44123</v>
      </c>
      <c r="Z248" s="265">
        <v>33623</v>
      </c>
      <c r="AA248" s="265">
        <v>36616</v>
      </c>
      <c r="AB248" s="265">
        <v>444</v>
      </c>
      <c r="AC248" s="12">
        <v>225245</v>
      </c>
    </row>
    <row r="249" spans="1:29" x14ac:dyDescent="0.3">
      <c r="A249" s="323">
        <v>44124</v>
      </c>
      <c r="B249" s="18">
        <f t="shared" si="486"/>
        <v>248</v>
      </c>
      <c r="C249" s="10">
        <f>EVOLUTION!C249-EVOLUTION!C248</f>
        <v>20468</v>
      </c>
      <c r="D249" s="10">
        <f>EVOLUTION!D249-EVOLUTION!D248</f>
        <v>10874</v>
      </c>
      <c r="E249" s="23">
        <f>EVOLUTION!E249-EVOLUTION!E248</f>
        <v>58</v>
      </c>
      <c r="F249" s="23">
        <f>EVOLUTION!F249-EVOLUTION!F248</f>
        <v>62884</v>
      </c>
      <c r="H249">
        <f t="shared" ref="H249:H262" si="515">B249</f>
        <v>248</v>
      </c>
      <c r="I249" s="324">
        <v>44124</v>
      </c>
      <c r="J249" s="290">
        <f>EVOLUTION!K249</f>
        <v>2.24854632161419E-2</v>
      </c>
      <c r="K249" s="205">
        <f t="shared" ref="K249:K262" si="516">C249</f>
        <v>20468</v>
      </c>
      <c r="L249" s="205">
        <f t="shared" ref="L249:L262" si="517">Z249-Z248</f>
        <v>262</v>
      </c>
      <c r="M249" s="290">
        <f>EVOLUTION!N249</f>
        <v>2.5671958921088357E-2</v>
      </c>
      <c r="N249" s="205">
        <f t="shared" ref="N249:N262" si="518">D249</f>
        <v>10874</v>
      </c>
      <c r="O249" s="288">
        <f t="shared" ref="O249:O262" si="519">AA249-AA248</f>
        <v>89</v>
      </c>
      <c r="P249" s="290">
        <f>EVOLUTION!Q249</f>
        <v>2.2947576656775471E-3</v>
      </c>
      <c r="Q249" s="205">
        <f t="shared" ref="Q249:Q262" si="520">E249</f>
        <v>58</v>
      </c>
      <c r="R249" s="289">
        <f t="shared" ref="R249:R262" si="521">AB249-AB248</f>
        <v>3</v>
      </c>
      <c r="S249" s="290">
        <f>EVOLUTION!T249</f>
        <v>7.426635051936489E-3</v>
      </c>
      <c r="T249" s="205">
        <f t="shared" ref="T249:T262" si="522">F249</f>
        <v>62884</v>
      </c>
      <c r="U249" s="196">
        <f t="shared" ref="U249:U262" si="523">AC249-AC248</f>
        <v>948</v>
      </c>
      <c r="X249">
        <f t="shared" si="514"/>
        <v>248</v>
      </c>
      <c r="Y249" s="19">
        <v>44124</v>
      </c>
      <c r="Z249" s="265">
        <v>33885</v>
      </c>
      <c r="AA249" s="265">
        <v>36705</v>
      </c>
      <c r="AB249" s="265">
        <v>447</v>
      </c>
      <c r="AC249" s="12">
        <v>226193</v>
      </c>
    </row>
    <row r="250" spans="1:29" x14ac:dyDescent="0.3">
      <c r="A250" s="323">
        <v>44125</v>
      </c>
      <c r="B250" s="18">
        <f t="shared" si="486"/>
        <v>249</v>
      </c>
      <c r="C250" s="10">
        <f>EVOLUTION!C250-EVOLUTION!C249</f>
        <v>26676</v>
      </c>
      <c r="D250" s="10">
        <f>EVOLUTION!D250-EVOLUTION!D249</f>
        <v>15198</v>
      </c>
      <c r="E250" s="23">
        <f>EVOLUTION!E250-EVOLUTION!E249</f>
        <v>91</v>
      </c>
      <c r="F250" s="23">
        <f>EVOLUTION!F250-EVOLUTION!F249</f>
        <v>64364</v>
      </c>
      <c r="H250">
        <f t="shared" si="515"/>
        <v>249</v>
      </c>
      <c r="I250" s="324">
        <v>44125</v>
      </c>
      <c r="J250" s="290">
        <f>EVOLUTION!K250</f>
        <v>2.8660911420421275E-2</v>
      </c>
      <c r="K250" s="205">
        <f t="shared" si="516"/>
        <v>26676</v>
      </c>
      <c r="L250" s="205">
        <f t="shared" si="517"/>
        <v>163</v>
      </c>
      <c r="M250" s="290">
        <f>EVOLUTION!N250</f>
        <v>3.4982241874190065E-2</v>
      </c>
      <c r="N250" s="205">
        <f t="shared" si="518"/>
        <v>15198</v>
      </c>
      <c r="O250" s="288">
        <f t="shared" si="519"/>
        <v>127</v>
      </c>
      <c r="P250" s="290">
        <f>EVOLUTION!Q250</f>
        <v>3.592152528322741E-3</v>
      </c>
      <c r="Q250" s="205">
        <f t="shared" si="520"/>
        <v>91</v>
      </c>
      <c r="R250" s="289">
        <f t="shared" si="521"/>
        <v>3</v>
      </c>
      <c r="S250" s="290">
        <f>EVOLUTION!T250</f>
        <v>7.5453870316737675E-3</v>
      </c>
      <c r="T250" s="205">
        <f t="shared" si="522"/>
        <v>64364</v>
      </c>
      <c r="U250" s="196">
        <f t="shared" si="523"/>
        <v>1222</v>
      </c>
      <c r="X250">
        <f t="shared" si="514"/>
        <v>249</v>
      </c>
      <c r="Y250" s="19">
        <v>44125</v>
      </c>
      <c r="Z250" s="265">
        <v>34048</v>
      </c>
      <c r="AA250" s="265">
        <v>36832</v>
      </c>
      <c r="AB250" s="265">
        <v>450</v>
      </c>
      <c r="AC250" s="12">
        <v>227415</v>
      </c>
    </row>
    <row r="251" spans="1:29" x14ac:dyDescent="0.3">
      <c r="A251" s="323">
        <v>44126</v>
      </c>
      <c r="B251" s="18">
        <f t="shared" si="486"/>
        <v>250</v>
      </c>
      <c r="C251" s="10">
        <f>EVOLUTION!C251-EVOLUTION!C250</f>
        <v>41622</v>
      </c>
      <c r="D251" s="10">
        <f>EVOLUTION!D251-EVOLUTION!D250</f>
        <v>16079</v>
      </c>
      <c r="E251" s="23">
        <f>EVOLUTION!E251-EVOLUTION!E250</f>
        <v>119</v>
      </c>
      <c r="F251" s="23">
        <f>EVOLUTION!F251-EVOLUTION!F250</f>
        <v>74689</v>
      </c>
      <c r="H251">
        <f t="shared" si="515"/>
        <v>250</v>
      </c>
      <c r="I251" s="324">
        <v>44126</v>
      </c>
      <c r="J251" s="290">
        <f>EVOLUTION!K251</f>
        <v>4.3473038506571297E-2</v>
      </c>
      <c r="K251" s="205">
        <f t="shared" si="516"/>
        <v>41622</v>
      </c>
      <c r="L251" s="205">
        <f t="shared" si="517"/>
        <v>162</v>
      </c>
      <c r="M251" s="290">
        <f>EVOLUTION!N251</f>
        <v>3.575916218722687E-2</v>
      </c>
      <c r="N251" s="205">
        <f t="shared" si="518"/>
        <v>16079</v>
      </c>
      <c r="O251" s="288">
        <f t="shared" si="519"/>
        <v>136</v>
      </c>
      <c r="P251" s="290">
        <f>EVOLUTION!Q251</f>
        <v>4.6806167400881057E-3</v>
      </c>
      <c r="Q251" s="205">
        <f t="shared" si="520"/>
        <v>119</v>
      </c>
      <c r="R251" s="289">
        <f t="shared" si="521"/>
        <v>3</v>
      </c>
      <c r="S251" s="290">
        <f>EVOLUTION!T251</f>
        <v>8.6902149940736098E-3</v>
      </c>
      <c r="T251" s="205">
        <f t="shared" si="522"/>
        <v>74689</v>
      </c>
      <c r="U251" s="196">
        <f t="shared" si="523"/>
        <v>972</v>
      </c>
      <c r="X251">
        <f t="shared" si="514"/>
        <v>250</v>
      </c>
      <c r="Y251" s="19">
        <v>44126</v>
      </c>
      <c r="Z251" s="265">
        <v>34210</v>
      </c>
      <c r="AA251" s="265">
        <v>36968</v>
      </c>
      <c r="AB251" s="265">
        <v>453</v>
      </c>
      <c r="AC251" s="12">
        <v>228387</v>
      </c>
    </row>
    <row r="252" spans="1:29" x14ac:dyDescent="0.3">
      <c r="A252" s="323">
        <v>44127</v>
      </c>
      <c r="B252" s="18">
        <f t="shared" si="486"/>
        <v>251</v>
      </c>
      <c r="C252" s="10">
        <f>EVOLUTION!C252-EVOLUTION!C251</f>
        <v>42032</v>
      </c>
      <c r="D252" s="10">
        <f>EVOLUTION!D252-EVOLUTION!D251</f>
        <v>19139</v>
      </c>
      <c r="E252" s="23">
        <f>EVOLUTION!E252-EVOLUTION!E251</f>
        <v>155</v>
      </c>
      <c r="F252" s="23">
        <f>EVOLUTION!F252-EVOLUTION!F251</f>
        <v>81394</v>
      </c>
      <c r="H252">
        <f t="shared" si="515"/>
        <v>251</v>
      </c>
      <c r="I252" s="324">
        <v>44127</v>
      </c>
      <c r="J252" s="290">
        <f>EVOLUTION!K252</f>
        <v>4.2072263155840138E-2</v>
      </c>
      <c r="K252" s="205">
        <f t="shared" si="516"/>
        <v>42032</v>
      </c>
      <c r="L252" s="205">
        <f t="shared" si="517"/>
        <v>298</v>
      </c>
      <c r="M252" s="290">
        <f>EVOLUTION!N252</f>
        <v>4.109497859256301E-2</v>
      </c>
      <c r="N252" s="205">
        <f t="shared" si="518"/>
        <v>19139</v>
      </c>
      <c r="O252" s="288">
        <f t="shared" si="519"/>
        <v>91</v>
      </c>
      <c r="P252" s="290">
        <f>EVOLUTION!Q252</f>
        <v>6.0681987237207842E-3</v>
      </c>
      <c r="Q252" s="205">
        <f t="shared" si="520"/>
        <v>155</v>
      </c>
      <c r="R252" s="289">
        <f t="shared" si="521"/>
        <v>2</v>
      </c>
      <c r="S252" s="290">
        <f>EVOLUTION!T252</f>
        <v>9.3887648111761757E-3</v>
      </c>
      <c r="T252" s="205">
        <f t="shared" si="522"/>
        <v>81394</v>
      </c>
      <c r="U252" s="196">
        <f t="shared" si="523"/>
        <v>902</v>
      </c>
      <c r="X252">
        <f t="shared" si="514"/>
        <v>251</v>
      </c>
      <c r="Y252" s="19">
        <v>44127</v>
      </c>
      <c r="Z252" s="265">
        <v>34508</v>
      </c>
      <c r="AA252" s="265">
        <v>37059</v>
      </c>
      <c r="AB252" s="265">
        <v>455</v>
      </c>
      <c r="AC252" s="12">
        <v>229289</v>
      </c>
    </row>
    <row r="253" spans="1:29" x14ac:dyDescent="0.3">
      <c r="A253" s="323">
        <v>44128</v>
      </c>
      <c r="B253" s="18">
        <f t="shared" si="486"/>
        <v>252</v>
      </c>
      <c r="C253" s="10">
        <f>EVOLUTION!C253-EVOLUTION!C252</f>
        <v>45422</v>
      </c>
      <c r="D253" s="10">
        <f>EVOLUTION!D253-EVOLUTION!D252</f>
        <v>19644</v>
      </c>
      <c r="E253" s="23">
        <f>EVOLUTION!E253-EVOLUTION!E252</f>
        <v>77</v>
      </c>
      <c r="F253" s="23">
        <f>EVOLUTION!F253-EVOLUTION!F252</f>
        <v>80564</v>
      </c>
      <c r="H253">
        <f t="shared" si="515"/>
        <v>252</v>
      </c>
      <c r="I253" s="324">
        <v>44128</v>
      </c>
      <c r="J253" s="290">
        <f>EVOLUTION!K253</f>
        <v>4.3629901784213436E-2</v>
      </c>
      <c r="K253" s="205">
        <f t="shared" si="516"/>
        <v>45422</v>
      </c>
      <c r="L253" s="205">
        <f t="shared" si="517"/>
        <v>137</v>
      </c>
      <c r="M253" s="290">
        <f>EVOLUTION!N253</f>
        <v>4.0514369979272581E-2</v>
      </c>
      <c r="N253" s="205">
        <f t="shared" si="518"/>
        <v>19644</v>
      </c>
      <c r="O253" s="288">
        <f t="shared" si="519"/>
        <v>151</v>
      </c>
      <c r="P253" s="290">
        <f>EVOLUTION!Q253</f>
        <v>2.996342127792046E-3</v>
      </c>
      <c r="Q253" s="205">
        <f t="shared" si="520"/>
        <v>77</v>
      </c>
      <c r="R253" s="289">
        <f t="shared" si="521"/>
        <v>2</v>
      </c>
      <c r="S253" s="290">
        <f>EVOLUTION!T253</f>
        <v>9.206586176270402E-3</v>
      </c>
      <c r="T253" s="205">
        <f t="shared" si="522"/>
        <v>80564</v>
      </c>
      <c r="U253" s="196">
        <f t="shared" si="523"/>
        <v>787</v>
      </c>
      <c r="X253">
        <f t="shared" si="514"/>
        <v>252</v>
      </c>
      <c r="Y253" s="19">
        <v>44128</v>
      </c>
      <c r="Z253" s="265">
        <v>34645</v>
      </c>
      <c r="AA253" s="265">
        <v>37210</v>
      </c>
      <c r="AB253" s="265">
        <v>457</v>
      </c>
      <c r="AC253" s="12">
        <v>230076</v>
      </c>
    </row>
    <row r="254" spans="1:29" x14ac:dyDescent="0.3">
      <c r="A254" s="323">
        <v>44129</v>
      </c>
      <c r="B254" s="18">
        <f t="shared" si="486"/>
        <v>253</v>
      </c>
      <c r="C254" s="10">
        <f>EVOLUTION!C254-EVOLUTION!C253</f>
        <v>52010</v>
      </c>
      <c r="D254" s="10">
        <f>EVOLUTION!D254-EVOLUTION!D253</f>
        <v>21268</v>
      </c>
      <c r="E254" s="23">
        <f>EVOLUTION!E254-EVOLUTION!E253</f>
        <v>61</v>
      </c>
      <c r="F254" s="23">
        <f>EVOLUTION!F254-EVOLUTION!F253</f>
        <v>63791</v>
      </c>
      <c r="H254">
        <f t="shared" si="515"/>
        <v>253</v>
      </c>
      <c r="I254" s="324">
        <v>44129</v>
      </c>
      <c r="J254" s="290">
        <f>EVOLUTION!K254</f>
        <v>4.7869437283305893E-2</v>
      </c>
      <c r="K254" s="205">
        <f t="shared" si="516"/>
        <v>52010</v>
      </c>
      <c r="L254" s="205">
        <f t="shared" si="517"/>
        <v>116</v>
      </c>
      <c r="M254" s="290">
        <f>EVOLUTION!N254</f>
        <v>4.2155838647080626E-2</v>
      </c>
      <c r="N254" s="205">
        <f t="shared" si="518"/>
        <v>21268</v>
      </c>
      <c r="O254" s="288">
        <f t="shared" si="519"/>
        <v>128</v>
      </c>
      <c r="P254" s="290">
        <f>EVOLUTION!Q254</f>
        <v>2.3666343355965083E-3</v>
      </c>
      <c r="Q254" s="205">
        <f t="shared" si="520"/>
        <v>61</v>
      </c>
      <c r="R254" s="289">
        <f t="shared" si="521"/>
        <v>0</v>
      </c>
      <c r="S254" s="290">
        <f>EVOLUTION!T254</f>
        <v>7.2233213486280999E-3</v>
      </c>
      <c r="T254" s="205">
        <f t="shared" si="522"/>
        <v>63791</v>
      </c>
      <c r="U254" s="196">
        <f t="shared" si="523"/>
        <v>443</v>
      </c>
      <c r="X254">
        <f t="shared" si="514"/>
        <v>253</v>
      </c>
      <c r="Y254" s="19">
        <v>44129</v>
      </c>
      <c r="Z254" s="265">
        <v>34761</v>
      </c>
      <c r="AA254" s="265">
        <v>37338</v>
      </c>
      <c r="AB254" s="265">
        <v>457</v>
      </c>
      <c r="AC254" s="12">
        <v>230519</v>
      </c>
    </row>
    <row r="255" spans="1:29" x14ac:dyDescent="0.3">
      <c r="A255" s="323">
        <v>44130</v>
      </c>
      <c r="B255" s="18">
        <f t="shared" si="486"/>
        <v>254</v>
      </c>
      <c r="C255" s="10">
        <f>EVOLUTION!C255-EVOLUTION!C254</f>
        <v>26771</v>
      </c>
      <c r="D255" s="10">
        <f>EVOLUTION!D255-EVOLUTION!D254</f>
        <v>17007</v>
      </c>
      <c r="E255" s="23">
        <f>EVOLUTION!E255-EVOLUTION!E254</f>
        <v>119</v>
      </c>
      <c r="F255" s="23">
        <f>EVOLUTION!F255-EVOLUTION!F254</f>
        <v>70113</v>
      </c>
      <c r="H255">
        <f t="shared" si="515"/>
        <v>254</v>
      </c>
      <c r="I255" s="324">
        <v>44130</v>
      </c>
      <c r="J255" s="290">
        <f>EVOLUTION!K255</f>
        <v>2.3514128591216391E-2</v>
      </c>
      <c r="K255" s="205">
        <f t="shared" si="516"/>
        <v>26771</v>
      </c>
      <c r="L255" s="205">
        <f t="shared" si="517"/>
        <v>257</v>
      </c>
      <c r="M255" s="290">
        <f>EVOLUTION!N255</f>
        <v>3.2346413023011659E-2</v>
      </c>
      <c r="N255" s="205">
        <f t="shared" si="518"/>
        <v>17007</v>
      </c>
      <c r="O255" s="288">
        <f t="shared" si="519"/>
        <v>141</v>
      </c>
      <c r="P255" s="290">
        <f>EVOLUTION!Q255</f>
        <v>4.6059761572998913E-3</v>
      </c>
      <c r="Q255" s="205">
        <f t="shared" si="520"/>
        <v>119</v>
      </c>
      <c r="R255" s="289">
        <f t="shared" si="521"/>
        <v>0</v>
      </c>
      <c r="S255" s="290">
        <f>EVOLUTION!T255</f>
        <v>7.882251774498774E-3</v>
      </c>
      <c r="T255" s="205">
        <f t="shared" si="522"/>
        <v>70113</v>
      </c>
      <c r="U255" s="196">
        <f t="shared" si="523"/>
        <v>529</v>
      </c>
      <c r="X255">
        <f t="shared" si="514"/>
        <v>254</v>
      </c>
      <c r="Y255" s="19">
        <v>44130</v>
      </c>
      <c r="Z255" s="265">
        <v>35018</v>
      </c>
      <c r="AA255" s="265">
        <v>37479</v>
      </c>
      <c r="AB255" s="265">
        <v>457</v>
      </c>
      <c r="AC255" s="12">
        <v>231048</v>
      </c>
    </row>
    <row r="256" spans="1:29" x14ac:dyDescent="0.3">
      <c r="A256" s="323">
        <v>44131</v>
      </c>
      <c r="B256" s="18">
        <f t="shared" si="486"/>
        <v>255</v>
      </c>
      <c r="C256" s="10">
        <f>EVOLUTION!C256-EVOLUTION!C255</f>
        <v>33417</v>
      </c>
      <c r="D256" s="10">
        <f>EVOLUTION!D256-EVOLUTION!D255</f>
        <v>21991</v>
      </c>
      <c r="E256" s="23">
        <f>EVOLUTION!E256-EVOLUTION!E255</f>
        <v>88</v>
      </c>
      <c r="F256" s="23">
        <f>EVOLUTION!F256-EVOLUTION!F255</f>
        <v>76177</v>
      </c>
      <c r="H256">
        <f t="shared" si="515"/>
        <v>255</v>
      </c>
      <c r="I256" s="324">
        <v>44131</v>
      </c>
      <c r="J256" s="290">
        <f>EVOLUTION!K256</f>
        <v>2.8677277010292823E-2</v>
      </c>
      <c r="K256" s="205">
        <f t="shared" si="516"/>
        <v>33417</v>
      </c>
      <c r="L256" s="205">
        <f t="shared" si="517"/>
        <v>523</v>
      </c>
      <c r="M256" s="290">
        <f>EVOLUTION!N256</f>
        <v>4.0515195731635423E-2</v>
      </c>
      <c r="N256" s="205">
        <f t="shared" si="518"/>
        <v>21991</v>
      </c>
      <c r="O256" s="288">
        <f t="shared" si="519"/>
        <v>221</v>
      </c>
      <c r="P256" s="290">
        <f>EVOLUTION!Q256</f>
        <v>3.3904835291851281E-3</v>
      </c>
      <c r="Q256" s="205">
        <f t="shared" si="520"/>
        <v>88</v>
      </c>
      <c r="R256" s="289">
        <f t="shared" si="521"/>
        <v>3</v>
      </c>
      <c r="S256" s="290">
        <f>EVOLUTION!T256</f>
        <v>8.4970039575423088E-3</v>
      </c>
      <c r="T256" s="205">
        <f t="shared" si="522"/>
        <v>76177</v>
      </c>
      <c r="U256" s="196">
        <f t="shared" si="523"/>
        <v>1054</v>
      </c>
      <c r="X256">
        <f t="shared" si="514"/>
        <v>255</v>
      </c>
      <c r="Y256" s="19">
        <v>44131</v>
      </c>
      <c r="Z256" s="265">
        <v>35541</v>
      </c>
      <c r="AA256" s="265">
        <v>37700</v>
      </c>
      <c r="AB256" s="265">
        <v>460</v>
      </c>
      <c r="AC256" s="12">
        <v>232102</v>
      </c>
    </row>
    <row r="257" spans="1:29" x14ac:dyDescent="0.3">
      <c r="A257" s="323">
        <v>44132</v>
      </c>
      <c r="B257" s="18">
        <f t="shared" si="486"/>
        <v>256</v>
      </c>
      <c r="C257" s="10">
        <f>EVOLUTION!C257-EVOLUTION!C256</f>
        <v>36437</v>
      </c>
      <c r="D257" s="10">
        <f>EVOLUTION!D257-EVOLUTION!D256</f>
        <v>24989</v>
      </c>
      <c r="E257" s="23">
        <f>EVOLUTION!E257-EVOLUTION!E256</f>
        <v>103</v>
      </c>
      <c r="F257" s="23">
        <f>EVOLUTION!F257-EVOLUTION!F256</f>
        <v>81757</v>
      </c>
      <c r="H257">
        <f t="shared" si="515"/>
        <v>256</v>
      </c>
      <c r="I257" s="324">
        <v>44132</v>
      </c>
      <c r="J257" s="290">
        <f>EVOLUTION!K257</f>
        <v>3.0397223647383197E-2</v>
      </c>
      <c r="K257" s="205">
        <f t="shared" si="516"/>
        <v>36437</v>
      </c>
      <c r="L257" s="205">
        <f t="shared" si="517"/>
        <v>244</v>
      </c>
      <c r="M257" s="290">
        <f>EVOLUTION!N257</f>
        <v>4.4245938648134212E-2</v>
      </c>
      <c r="N257" s="205">
        <f t="shared" si="518"/>
        <v>24989</v>
      </c>
      <c r="O257" s="288">
        <f t="shared" si="519"/>
        <v>205</v>
      </c>
      <c r="P257" s="290">
        <f>EVOLUTION!Q257</f>
        <v>3.954997504127789E-3</v>
      </c>
      <c r="Q257" s="205">
        <f t="shared" si="520"/>
        <v>103</v>
      </c>
      <c r="R257" s="289">
        <f t="shared" si="521"/>
        <v>1</v>
      </c>
      <c r="S257" s="290">
        <f>EVOLUTION!T257</f>
        <v>9.0425785478408776E-3</v>
      </c>
      <c r="T257" s="205">
        <f t="shared" si="522"/>
        <v>81757</v>
      </c>
      <c r="U257" s="196">
        <f t="shared" si="523"/>
        <v>1030</v>
      </c>
      <c r="X257">
        <f t="shared" si="514"/>
        <v>256</v>
      </c>
      <c r="Y257" s="19">
        <v>44132</v>
      </c>
      <c r="Z257" s="265">
        <v>35785</v>
      </c>
      <c r="AA257" s="265">
        <v>37905</v>
      </c>
      <c r="AB257" s="265">
        <v>461</v>
      </c>
      <c r="AC257" s="12">
        <v>233132</v>
      </c>
    </row>
    <row r="258" spans="1:29" x14ac:dyDescent="0.3">
      <c r="A258" s="323">
        <v>44133</v>
      </c>
      <c r="B258" s="18">
        <f t="shared" si="486"/>
        <v>257</v>
      </c>
      <c r="C258" s="10">
        <f>EVOLUTION!C258-EVOLUTION!C257</f>
        <v>47637</v>
      </c>
      <c r="D258" s="10">
        <f>EVOLUTION!D258-EVOLUTION!D257</f>
        <v>26826</v>
      </c>
      <c r="E258" s="23">
        <f>EVOLUTION!E258-EVOLUTION!E257</f>
        <v>125</v>
      </c>
      <c r="F258" s="23">
        <f>EVOLUTION!F258-EVOLUTION!F257</f>
        <v>91869</v>
      </c>
      <c r="H258">
        <f t="shared" si="515"/>
        <v>257</v>
      </c>
      <c r="I258" s="324">
        <v>44133</v>
      </c>
      <c r="J258" s="290">
        <f>EVOLUTION!K258</f>
        <v>3.8568347350728505E-2</v>
      </c>
      <c r="K258" s="205">
        <f t="shared" si="516"/>
        <v>47637</v>
      </c>
      <c r="L258" s="205">
        <f t="shared" si="517"/>
        <v>235</v>
      </c>
      <c r="M258" s="290">
        <f>EVOLUTION!N258</f>
        <v>4.5485991006572121E-2</v>
      </c>
      <c r="N258" s="205">
        <f t="shared" si="518"/>
        <v>26826</v>
      </c>
      <c r="O258" s="288">
        <f t="shared" si="519"/>
        <v>217</v>
      </c>
      <c r="P258" s="290">
        <f>EVOLUTION!Q258</f>
        <v>4.7808460185114355E-3</v>
      </c>
      <c r="Q258" s="205">
        <f t="shared" si="520"/>
        <v>125</v>
      </c>
      <c r="R258" s="289">
        <f t="shared" si="521"/>
        <v>1</v>
      </c>
      <c r="S258" s="290">
        <f>EVOLUTION!T258</f>
        <v>1.0069938992188396E-2</v>
      </c>
      <c r="T258" s="205">
        <f t="shared" si="522"/>
        <v>91869</v>
      </c>
      <c r="U258" s="196">
        <f t="shared" si="523"/>
        <v>1041</v>
      </c>
      <c r="X258">
        <f t="shared" ref="X258:X262" si="524">B258</f>
        <v>257</v>
      </c>
      <c r="Y258" s="19">
        <v>44133</v>
      </c>
      <c r="Z258" s="265">
        <v>36020</v>
      </c>
      <c r="AA258" s="265">
        <v>38122</v>
      </c>
      <c r="AB258" s="265">
        <v>462</v>
      </c>
      <c r="AC258" s="12">
        <v>234173</v>
      </c>
    </row>
    <row r="259" spans="1:29" x14ac:dyDescent="0.3">
      <c r="A259" s="323">
        <v>44134</v>
      </c>
      <c r="B259" s="18">
        <f t="shared" si="486"/>
        <v>258</v>
      </c>
      <c r="C259" s="10">
        <f>EVOLUTION!C259-EVOLUTION!C258</f>
        <v>49215</v>
      </c>
      <c r="D259" s="10">
        <f>EVOLUTION!D259-EVOLUTION!D258</f>
        <v>31082</v>
      </c>
      <c r="E259" s="23">
        <f>EVOLUTION!E259-EVOLUTION!E258</f>
        <v>114</v>
      </c>
      <c r="F259" s="23">
        <f>EVOLUTION!F259-EVOLUTION!F258</f>
        <v>101426</v>
      </c>
      <c r="H259">
        <f t="shared" si="515"/>
        <v>258</v>
      </c>
      <c r="I259" s="324">
        <v>44134</v>
      </c>
      <c r="J259" s="290">
        <f>EVOLUTION!K259</f>
        <v>3.8366221821699777E-2</v>
      </c>
      <c r="K259" s="205">
        <f t="shared" si="516"/>
        <v>49215</v>
      </c>
      <c r="L259" s="205">
        <f t="shared" si="517"/>
        <v>545</v>
      </c>
      <c r="M259" s="290">
        <f>EVOLUTION!N259</f>
        <v>5.0409510371559704E-2</v>
      </c>
      <c r="N259" s="205">
        <f t="shared" si="518"/>
        <v>31082</v>
      </c>
      <c r="O259" s="288">
        <f t="shared" si="519"/>
        <v>199</v>
      </c>
      <c r="P259" s="290">
        <f>EVOLUTION!Q259</f>
        <v>4.3393856343496634E-3</v>
      </c>
      <c r="Q259" s="205">
        <f t="shared" si="520"/>
        <v>114</v>
      </c>
      <c r="R259" s="289">
        <f t="shared" si="521"/>
        <v>0</v>
      </c>
      <c r="S259" s="290">
        <f>EVOLUTION!T259</f>
        <v>1.1006663835763639E-2</v>
      </c>
      <c r="T259" s="205">
        <f t="shared" si="522"/>
        <v>101426</v>
      </c>
      <c r="U259" s="196">
        <f t="shared" si="523"/>
        <v>985</v>
      </c>
      <c r="X259">
        <f t="shared" si="524"/>
        <v>258</v>
      </c>
      <c r="Y259" s="19">
        <v>44134</v>
      </c>
      <c r="Z259" s="265">
        <v>36565</v>
      </c>
      <c r="AA259" s="265">
        <v>38321</v>
      </c>
      <c r="AB259" s="265">
        <v>462</v>
      </c>
      <c r="AC259" s="12">
        <v>235158</v>
      </c>
    </row>
    <row r="260" spans="1:29" x14ac:dyDescent="0.3">
      <c r="A260" s="323">
        <v>44135</v>
      </c>
      <c r="B260" s="18">
        <f t="shared" si="486"/>
        <v>259</v>
      </c>
      <c r="C260" s="10">
        <f>EVOLUTION!C260-EVOLUTION!C259</f>
        <v>35641</v>
      </c>
      <c r="D260" s="10">
        <f>EVOLUTION!D260-EVOLUTION!D259</f>
        <v>31756</v>
      </c>
      <c r="E260" s="23">
        <f>EVOLUTION!E260-EVOLUTION!E259</f>
        <v>126</v>
      </c>
      <c r="F260" s="23">
        <f>EVOLUTION!F260-EVOLUTION!F259</f>
        <v>122802</v>
      </c>
      <c r="H260">
        <f t="shared" si="515"/>
        <v>259</v>
      </c>
      <c r="I260" s="324">
        <v>44135</v>
      </c>
      <c r="J260" s="290">
        <f>EVOLUTION!K260</f>
        <v>2.6757828922869945E-2</v>
      </c>
      <c r="K260" s="205">
        <f t="shared" si="516"/>
        <v>35641</v>
      </c>
      <c r="L260" s="205">
        <f t="shared" si="517"/>
        <v>223</v>
      </c>
      <c r="M260" s="290">
        <f>EVOLUTION!N260</f>
        <v>4.9030990995442135E-2</v>
      </c>
      <c r="N260" s="205">
        <f t="shared" si="518"/>
        <v>31756</v>
      </c>
      <c r="O260" s="288">
        <f t="shared" si="519"/>
        <v>297</v>
      </c>
      <c r="P260" s="290">
        <f>EVOLUTION!Q260</f>
        <v>4.7754405912450257E-3</v>
      </c>
      <c r="Q260" s="205">
        <f t="shared" si="520"/>
        <v>126</v>
      </c>
      <c r="R260" s="289">
        <f t="shared" si="521"/>
        <v>2</v>
      </c>
      <c r="S260" s="290">
        <f>EVOLUTION!T260</f>
        <v>1.3181287299188559E-2</v>
      </c>
      <c r="T260" s="205">
        <f t="shared" si="522"/>
        <v>122802</v>
      </c>
      <c r="U260" s="196">
        <f t="shared" si="523"/>
        <v>920</v>
      </c>
      <c r="X260">
        <f t="shared" si="524"/>
        <v>259</v>
      </c>
      <c r="Y260" s="19">
        <v>44135</v>
      </c>
      <c r="Z260" s="265">
        <v>36788</v>
      </c>
      <c r="AA260" s="265">
        <v>38618</v>
      </c>
      <c r="AB260" s="265">
        <v>464</v>
      </c>
      <c r="AC260" s="12">
        <v>236078</v>
      </c>
    </row>
    <row r="261" spans="1:29" x14ac:dyDescent="0.3">
      <c r="A261" s="323">
        <v>44136</v>
      </c>
      <c r="B261" s="18">
        <f t="shared" si="486"/>
        <v>260</v>
      </c>
      <c r="C261" s="10">
        <f>EVOLUTION!C261-EVOLUTION!C260</f>
        <v>48227</v>
      </c>
      <c r="D261" s="10">
        <f>EVOLUTION!D261-EVOLUTION!D260</f>
        <v>29907</v>
      </c>
      <c r="E261" s="23">
        <f>EVOLUTION!E261-EVOLUTION!E260</f>
        <v>124</v>
      </c>
      <c r="F261" s="23">
        <f>EVOLUTION!F261-EVOLUTION!F260</f>
        <v>77201</v>
      </c>
      <c r="H261">
        <f t="shared" si="515"/>
        <v>260</v>
      </c>
      <c r="I261" s="324">
        <v>44136</v>
      </c>
      <c r="J261" s="290">
        <f>EVOLUTION!K261</f>
        <v>3.5263321451421262E-2</v>
      </c>
      <c r="K261" s="205">
        <f t="shared" si="516"/>
        <v>48227</v>
      </c>
      <c r="L261" s="205">
        <f t="shared" si="517"/>
        <v>231</v>
      </c>
      <c r="M261" s="290">
        <f>EVOLUTION!N261</f>
        <v>4.4017909182429926E-2</v>
      </c>
      <c r="N261" s="205">
        <f t="shared" si="518"/>
        <v>29907</v>
      </c>
      <c r="O261" s="288">
        <f t="shared" si="519"/>
        <v>208</v>
      </c>
      <c r="P261" s="290">
        <f>EVOLUTION!Q261</f>
        <v>4.6773037607031045E-3</v>
      </c>
      <c r="Q261" s="205">
        <f t="shared" si="520"/>
        <v>124</v>
      </c>
      <c r="R261" s="289">
        <f t="shared" si="521"/>
        <v>2</v>
      </c>
      <c r="S261" s="290">
        <f>EVOLUTION!T261</f>
        <v>8.1787729478087681E-3</v>
      </c>
      <c r="T261" s="205">
        <f t="shared" si="522"/>
        <v>77201</v>
      </c>
      <c r="U261" s="196">
        <f t="shared" si="523"/>
        <v>787</v>
      </c>
      <c r="X261">
        <f t="shared" si="524"/>
        <v>260</v>
      </c>
      <c r="Y261" s="19">
        <v>44136</v>
      </c>
      <c r="Z261" s="265">
        <v>37019</v>
      </c>
      <c r="AA261" s="265">
        <v>38826</v>
      </c>
      <c r="AB261" s="265">
        <v>466</v>
      </c>
      <c r="AC261" s="12">
        <v>236865</v>
      </c>
    </row>
    <row r="262" spans="1:29" x14ac:dyDescent="0.3">
      <c r="A262" s="323">
        <v>44137</v>
      </c>
      <c r="B262" s="18">
        <f t="shared" si="486"/>
        <v>261</v>
      </c>
      <c r="C262" s="10">
        <f>EVOLUTION!C262-EVOLUTION!C261</f>
        <v>54456</v>
      </c>
      <c r="D262" s="10">
        <f>EVOLUTION!D262-EVOLUTION!D261</f>
        <v>22250</v>
      </c>
      <c r="E262" s="23">
        <f>EVOLUTION!E262-EVOLUTION!E261</f>
        <v>97</v>
      </c>
      <c r="F262" s="23">
        <f>EVOLUTION!F262-EVOLUTION!F261</f>
        <v>89492</v>
      </c>
      <c r="H262">
        <f t="shared" si="515"/>
        <v>261</v>
      </c>
      <c r="I262" s="324">
        <v>44137</v>
      </c>
      <c r="J262" s="290">
        <f>EVOLUTION!K262</f>
        <v>3.8461647121309291E-2</v>
      </c>
      <c r="K262" s="205">
        <f t="shared" si="516"/>
        <v>54456</v>
      </c>
      <c r="L262" s="205">
        <f t="shared" si="517"/>
        <v>467</v>
      </c>
      <c r="M262" s="290">
        <f>EVOLUTION!N262</f>
        <v>3.136740750139215E-2</v>
      </c>
      <c r="N262" s="205">
        <f t="shared" si="518"/>
        <v>22250</v>
      </c>
      <c r="O262" s="288">
        <f t="shared" si="519"/>
        <v>233</v>
      </c>
      <c r="P262" s="290">
        <f>EVOLUTION!Q262</f>
        <v>3.6418246667918154E-3</v>
      </c>
      <c r="Q262" s="205">
        <f t="shared" si="520"/>
        <v>97</v>
      </c>
      <c r="R262" s="289">
        <f t="shared" si="521"/>
        <v>2</v>
      </c>
      <c r="S262" s="290">
        <f>EVOLUTION!T262</f>
        <v>9.4039841990535902E-3</v>
      </c>
      <c r="T262" s="205">
        <f t="shared" si="522"/>
        <v>89492</v>
      </c>
      <c r="U262" s="196">
        <f t="shared" si="523"/>
        <v>521</v>
      </c>
      <c r="X262">
        <f t="shared" si="524"/>
        <v>261</v>
      </c>
      <c r="Y262" s="19">
        <v>44137</v>
      </c>
      <c r="Z262" s="265">
        <v>37486</v>
      </c>
      <c r="AA262" s="265">
        <v>39059</v>
      </c>
      <c r="AB262" s="265">
        <v>468</v>
      </c>
      <c r="AC262" s="12">
        <v>237386</v>
      </c>
    </row>
    <row r="263" spans="1:29" x14ac:dyDescent="0.3">
      <c r="A263" s="323">
        <v>44138</v>
      </c>
      <c r="B263" s="18">
        <f t="shared" si="486"/>
        <v>262</v>
      </c>
      <c r="C263" s="10">
        <f>EVOLUTION!C263-EVOLUTION!C262</f>
        <v>38268</v>
      </c>
      <c r="D263" s="10">
        <f>EVOLUTION!D263-EVOLUTION!D262</f>
        <v>28242</v>
      </c>
      <c r="E263" s="23">
        <f>EVOLUTION!E263-EVOLUTION!E262</f>
        <v>75</v>
      </c>
      <c r="F263" s="23">
        <f>EVOLUTION!F263-EVOLUTION!F262</f>
        <v>95372</v>
      </c>
      <c r="H263">
        <f t="shared" ref="H263:H277" si="525">B263</f>
        <v>262</v>
      </c>
      <c r="I263" s="324">
        <v>44138</v>
      </c>
      <c r="J263" s="290">
        <f>EVOLUTION!K263</f>
        <v>2.6027199743183061E-2</v>
      </c>
      <c r="K263" s="205">
        <f t="shared" ref="K263:K277" si="526">C263</f>
        <v>38268</v>
      </c>
      <c r="L263" s="205">
        <f t="shared" ref="L263:L277" si="527">Z263-Z262</f>
        <v>906</v>
      </c>
      <c r="M263" s="290">
        <f>EVOLUTION!N263</f>
        <v>3.8603853277472885E-2</v>
      </c>
      <c r="N263" s="205">
        <f t="shared" ref="N263:N277" si="528">D263</f>
        <v>28242</v>
      </c>
      <c r="O263" s="288">
        <f t="shared" ref="O263:O277" si="529">AA263-AA262</f>
        <v>353</v>
      </c>
      <c r="P263" s="290">
        <f>EVOLUTION!Q263</f>
        <v>2.8056262157713603E-3</v>
      </c>
      <c r="Q263" s="205">
        <f t="shared" ref="Q263:Q277" si="530">E263</f>
        <v>75</v>
      </c>
      <c r="R263" s="289">
        <f t="shared" ref="R263:R277" si="531">AB263-AB262</f>
        <v>4</v>
      </c>
      <c r="S263" s="290">
        <f>EVOLUTION!T263</f>
        <v>9.9284979914394129E-3</v>
      </c>
      <c r="T263" s="205">
        <f t="shared" ref="T263:T277" si="532">F263</f>
        <v>95372</v>
      </c>
      <c r="U263" s="196">
        <f t="shared" ref="U263:U277" si="533">AC263-AC262</f>
        <v>1191</v>
      </c>
      <c r="X263">
        <f t="shared" ref="X263:X296" si="534">B263</f>
        <v>262</v>
      </c>
      <c r="Y263" s="19">
        <v>44138</v>
      </c>
      <c r="Z263" s="265">
        <v>38392</v>
      </c>
      <c r="AA263" s="265">
        <v>39412</v>
      </c>
      <c r="AB263" s="265">
        <v>472</v>
      </c>
      <c r="AC263" s="12">
        <v>238577</v>
      </c>
    </row>
    <row r="264" spans="1:29" x14ac:dyDescent="0.3">
      <c r="A264" s="323">
        <v>44139</v>
      </c>
      <c r="B264" s="18">
        <f t="shared" si="486"/>
        <v>263</v>
      </c>
      <c r="C264" s="10">
        <f>EVOLUTION!C264-EVOLUTION!C263</f>
        <v>42496</v>
      </c>
      <c r="D264" s="10">
        <f>EVOLUTION!D264-EVOLUTION!D263</f>
        <v>30547</v>
      </c>
      <c r="E264" s="23">
        <f>EVOLUTION!E264-EVOLUTION!E263</f>
        <v>118</v>
      </c>
      <c r="F264" s="23">
        <f>EVOLUTION!F264-EVOLUTION!F263</f>
        <v>108812</v>
      </c>
      <c r="H264">
        <f t="shared" si="525"/>
        <v>263</v>
      </c>
      <c r="I264" s="324">
        <v>44139</v>
      </c>
      <c r="J264" s="290">
        <f>EVOLUTION!K264</f>
        <v>2.8169611607237553E-2</v>
      </c>
      <c r="K264" s="205">
        <f t="shared" si="526"/>
        <v>42496</v>
      </c>
      <c r="L264" s="205">
        <f t="shared" si="527"/>
        <v>437</v>
      </c>
      <c r="M264" s="290">
        <f>EVOLUTION!N264</f>
        <v>4.0202572427671036E-2</v>
      </c>
      <c r="N264" s="205">
        <f t="shared" si="528"/>
        <v>30547</v>
      </c>
      <c r="O264" s="288">
        <f t="shared" si="529"/>
        <v>352</v>
      </c>
      <c r="P264" s="290">
        <f>EVOLUTION!Q264</f>
        <v>4.4018353415152759E-3</v>
      </c>
      <c r="Q264" s="205">
        <f t="shared" si="530"/>
        <v>118</v>
      </c>
      <c r="R264" s="289">
        <f t="shared" si="531"/>
        <v>2</v>
      </c>
      <c r="S264" s="290">
        <f>EVOLUTION!T264</f>
        <v>1.1216279623999202E-2</v>
      </c>
      <c r="T264" s="205">
        <f t="shared" si="532"/>
        <v>108812</v>
      </c>
      <c r="U264" s="196">
        <f t="shared" si="533"/>
        <v>1211</v>
      </c>
      <c r="X264">
        <f t="shared" si="534"/>
        <v>263</v>
      </c>
      <c r="Y264" s="19">
        <v>44139</v>
      </c>
      <c r="Z264" s="265">
        <v>38829</v>
      </c>
      <c r="AA264" s="265">
        <v>39764</v>
      </c>
      <c r="AB264" s="265">
        <v>474</v>
      </c>
      <c r="AC264" s="12">
        <v>239788</v>
      </c>
    </row>
    <row r="265" spans="1:29" x14ac:dyDescent="0.3">
      <c r="A265" s="323">
        <v>44140</v>
      </c>
      <c r="B265" s="18">
        <f t="shared" ref="B265:B328" si="535">B264+1</f>
        <v>264</v>
      </c>
      <c r="C265" s="10">
        <f>EVOLUTION!C265-EVOLUTION!C264</f>
        <v>59984</v>
      </c>
      <c r="D265" s="10">
        <f>EVOLUTION!D265-EVOLUTION!D264</f>
        <v>34498</v>
      </c>
      <c r="E265" s="23">
        <f>EVOLUTION!E265-EVOLUTION!E264</f>
        <v>125</v>
      </c>
      <c r="F265" s="23">
        <f>EVOLUTION!F265-EVOLUTION!F264</f>
        <v>124220</v>
      </c>
      <c r="H265">
        <f t="shared" si="525"/>
        <v>264</v>
      </c>
      <c r="I265" s="324">
        <v>44140</v>
      </c>
      <c r="J265" s="290">
        <f>EVOLUTION!K265</f>
        <v>3.8672608363763898E-2</v>
      </c>
      <c r="K265" s="205">
        <f t="shared" si="526"/>
        <v>59984</v>
      </c>
      <c r="L265" s="205">
        <f t="shared" si="527"/>
        <v>415</v>
      </c>
      <c r="M265" s="290">
        <f>EVOLUTION!N265</f>
        <v>4.3647690840032692E-2</v>
      </c>
      <c r="N265" s="205">
        <f t="shared" si="528"/>
        <v>34498</v>
      </c>
      <c r="O265" s="288">
        <f t="shared" si="529"/>
        <v>428</v>
      </c>
      <c r="P265" s="290">
        <f>EVOLUTION!Q265</f>
        <v>4.642525533890436E-3</v>
      </c>
      <c r="Q265" s="205">
        <f t="shared" si="530"/>
        <v>125</v>
      </c>
      <c r="R265" s="289">
        <f t="shared" si="531"/>
        <v>1</v>
      </c>
      <c r="S265" s="290">
        <f>EVOLUTION!T265</f>
        <v>1.2662501422008492E-2</v>
      </c>
      <c r="T265" s="205">
        <f t="shared" si="532"/>
        <v>124220</v>
      </c>
      <c r="U265" s="196">
        <f t="shared" si="533"/>
        <v>1153</v>
      </c>
      <c r="X265">
        <f t="shared" si="534"/>
        <v>264</v>
      </c>
      <c r="Y265" s="19">
        <v>44140</v>
      </c>
      <c r="Z265" s="265">
        <v>39244</v>
      </c>
      <c r="AA265" s="265">
        <v>40192</v>
      </c>
      <c r="AB265" s="265">
        <v>475</v>
      </c>
      <c r="AC265" s="12">
        <v>240941</v>
      </c>
    </row>
    <row r="266" spans="1:29" x14ac:dyDescent="0.3">
      <c r="A266" s="323">
        <v>44141</v>
      </c>
      <c r="B266" s="18">
        <f t="shared" si="535"/>
        <v>265</v>
      </c>
      <c r="C266" s="10">
        <f>EVOLUTION!C266-EVOLUTION!C265</f>
        <v>62424</v>
      </c>
      <c r="D266" s="10">
        <f>EVOLUTION!D266-EVOLUTION!D265</f>
        <v>37807</v>
      </c>
      <c r="E266" s="23">
        <f>EVOLUTION!E266-EVOLUTION!E265</f>
        <v>145</v>
      </c>
      <c r="F266" s="23">
        <f>EVOLUTION!F266-EVOLUTION!F265</f>
        <v>133225</v>
      </c>
      <c r="H266">
        <f t="shared" si="525"/>
        <v>265</v>
      </c>
      <c r="I266" s="324">
        <v>44141</v>
      </c>
      <c r="J266" s="290">
        <f>EVOLUTION!K266</f>
        <v>3.8747256457876078E-2</v>
      </c>
      <c r="K266" s="205">
        <f t="shared" si="526"/>
        <v>62424</v>
      </c>
      <c r="L266" s="205">
        <f t="shared" si="527"/>
        <v>880</v>
      </c>
      <c r="M266" s="290">
        <f>EVOLUTION!N266</f>
        <v>4.5833777846744708E-2</v>
      </c>
      <c r="N266" s="205">
        <f t="shared" si="528"/>
        <v>37807</v>
      </c>
      <c r="O266" s="288">
        <f t="shared" si="529"/>
        <v>446</v>
      </c>
      <c r="P266" s="290">
        <f>EVOLUTION!Q266</f>
        <v>5.3604436229205176E-3</v>
      </c>
      <c r="Q266" s="205">
        <f t="shared" si="530"/>
        <v>145</v>
      </c>
      <c r="R266" s="289">
        <f t="shared" si="531"/>
        <v>1</v>
      </c>
      <c r="S266" s="290">
        <f>EVOLUTION!T266</f>
        <v>1.3410623891717252E-2</v>
      </c>
      <c r="T266" s="205">
        <f t="shared" si="532"/>
        <v>133225</v>
      </c>
      <c r="U266" s="196">
        <f t="shared" si="533"/>
        <v>1246</v>
      </c>
      <c r="X266">
        <f t="shared" si="534"/>
        <v>265</v>
      </c>
      <c r="Y266" s="19">
        <v>44141</v>
      </c>
      <c r="Z266" s="265">
        <v>40124</v>
      </c>
      <c r="AA266" s="265">
        <v>40638</v>
      </c>
      <c r="AB266" s="265">
        <v>476</v>
      </c>
      <c r="AC266" s="12">
        <v>242187</v>
      </c>
    </row>
    <row r="267" spans="1:29" x14ac:dyDescent="0.3">
      <c r="A267" s="323">
        <v>44142</v>
      </c>
      <c r="B267" s="18">
        <f t="shared" si="535"/>
        <v>266</v>
      </c>
      <c r="C267" s="10">
        <f>EVOLUTION!C267-EVOLUTION!C266</f>
        <v>88790</v>
      </c>
      <c r="D267" s="10">
        <f>EVOLUTION!D267-EVOLUTION!D266</f>
        <v>39809</v>
      </c>
      <c r="E267" s="23">
        <f>EVOLUTION!E267-EVOLUTION!E266</f>
        <v>89</v>
      </c>
      <c r="F267" s="23">
        <f>EVOLUTION!F267-EVOLUTION!F266</f>
        <v>128270</v>
      </c>
      <c r="H267">
        <f t="shared" si="525"/>
        <v>266</v>
      </c>
      <c r="I267" s="324">
        <v>44142</v>
      </c>
      <c r="J267" s="290">
        <f>EVOLUTION!K267</f>
        <v>5.3057102564715443E-2</v>
      </c>
      <c r="K267" s="205">
        <f t="shared" si="526"/>
        <v>88790</v>
      </c>
      <c r="L267" s="205">
        <f t="shared" si="527"/>
        <v>356</v>
      </c>
      <c r="M267" s="290">
        <f>EVOLUTION!N267</f>
        <v>4.6145785396422077E-2</v>
      </c>
      <c r="N267" s="205">
        <f t="shared" si="528"/>
        <v>39809</v>
      </c>
      <c r="O267" s="288">
        <f t="shared" si="529"/>
        <v>425</v>
      </c>
      <c r="P267" s="290">
        <f>EVOLUTION!Q267</f>
        <v>3.2726604155175584E-3</v>
      </c>
      <c r="Q267" s="205">
        <f t="shared" si="530"/>
        <v>89</v>
      </c>
      <c r="R267" s="289">
        <f t="shared" si="531"/>
        <v>1</v>
      </c>
      <c r="S267" s="290">
        <f>EVOLUTION!T267</f>
        <v>1.274098180950946E-2</v>
      </c>
      <c r="T267" s="205">
        <f t="shared" si="532"/>
        <v>128270</v>
      </c>
      <c r="U267" s="196">
        <f t="shared" si="533"/>
        <v>1035</v>
      </c>
      <c r="X267">
        <f t="shared" si="534"/>
        <v>266</v>
      </c>
      <c r="Y267" s="19">
        <v>44142</v>
      </c>
      <c r="Z267" s="265">
        <v>40480</v>
      </c>
      <c r="AA267" s="265">
        <v>41063</v>
      </c>
      <c r="AB267" s="265">
        <v>477</v>
      </c>
      <c r="AC267" s="12">
        <v>243222</v>
      </c>
    </row>
    <row r="268" spans="1:29" x14ac:dyDescent="0.3">
      <c r="A268" s="323">
        <v>44143</v>
      </c>
      <c r="B268" s="18">
        <f t="shared" si="535"/>
        <v>267</v>
      </c>
      <c r="C268" s="10">
        <f>EVOLUTION!C268-EVOLUTION!C267</f>
        <v>40556</v>
      </c>
      <c r="D268" s="10">
        <f>EVOLUTION!D268-EVOLUTION!D267</f>
        <v>32614</v>
      </c>
      <c r="E268" s="23">
        <f>EVOLUTION!E268-EVOLUTION!E267</f>
        <v>143</v>
      </c>
      <c r="F268" s="23">
        <f>EVOLUTION!F268-EVOLUTION!F267</f>
        <v>110539</v>
      </c>
      <c r="H268">
        <f t="shared" si="525"/>
        <v>267</v>
      </c>
      <c r="I268" s="324">
        <v>44143</v>
      </c>
      <c r="J268" s="290">
        <f>EVOLUTION!K268</f>
        <v>2.301349963399479E-2</v>
      </c>
      <c r="K268" s="205">
        <f t="shared" si="526"/>
        <v>40556</v>
      </c>
      <c r="L268" s="205">
        <f t="shared" si="527"/>
        <v>322</v>
      </c>
      <c r="M268" s="290">
        <f>EVOLUTION!N268</f>
        <v>3.6137876625506375E-2</v>
      </c>
      <c r="N268" s="205">
        <f t="shared" si="528"/>
        <v>32614</v>
      </c>
      <c r="O268" s="288">
        <f t="shared" si="529"/>
        <v>331</v>
      </c>
      <c r="P268" s="290">
        <f>EVOLUTION!Q268</f>
        <v>5.2411669843131503E-3</v>
      </c>
      <c r="Q268" s="205">
        <f t="shared" si="530"/>
        <v>143</v>
      </c>
      <c r="R268" s="289">
        <f t="shared" si="531"/>
        <v>1</v>
      </c>
      <c r="S268" s="290">
        <f>EVOLUTION!T268</f>
        <v>1.0841639136493979E-2</v>
      </c>
      <c r="T268" s="205">
        <f t="shared" si="532"/>
        <v>110539</v>
      </c>
      <c r="U268" s="196">
        <f t="shared" si="533"/>
        <v>542</v>
      </c>
      <c r="X268">
        <f t="shared" si="534"/>
        <v>267</v>
      </c>
      <c r="Y268" s="19">
        <v>44143</v>
      </c>
      <c r="Z268" s="265">
        <v>40802</v>
      </c>
      <c r="AA268" s="265">
        <v>41394</v>
      </c>
      <c r="AB268" s="265">
        <v>478</v>
      </c>
      <c r="AC268" s="12">
        <v>243764</v>
      </c>
    </row>
    <row r="269" spans="1:29" x14ac:dyDescent="0.3">
      <c r="A269" s="323">
        <v>44144</v>
      </c>
      <c r="B269" s="18">
        <f t="shared" si="535"/>
        <v>268</v>
      </c>
      <c r="C269" s="10">
        <f>EVOLUTION!C269-EVOLUTION!C268</f>
        <v>22092</v>
      </c>
      <c r="D269" s="10">
        <f>EVOLUTION!D269-EVOLUTION!D268</f>
        <v>25263</v>
      </c>
      <c r="E269" s="23">
        <f>EVOLUTION!E269-EVOLUTION!E268</f>
        <v>126</v>
      </c>
      <c r="F269" s="23">
        <f>EVOLUTION!F269-EVOLUTION!F268</f>
        <v>127796</v>
      </c>
      <c r="H269">
        <f t="shared" si="525"/>
        <v>268</v>
      </c>
      <c r="I269" s="324">
        <v>44144</v>
      </c>
      <c r="J269" s="290">
        <f>EVOLUTION!K269</f>
        <v>1.2254094405117299E-2</v>
      </c>
      <c r="K269" s="205">
        <f t="shared" si="526"/>
        <v>22092</v>
      </c>
      <c r="L269" s="205">
        <f t="shared" si="527"/>
        <v>548</v>
      </c>
      <c r="M269" s="290">
        <f>EVOLUTION!N269</f>
        <v>2.7016304103723444E-2</v>
      </c>
      <c r="N269" s="205">
        <f t="shared" si="528"/>
        <v>25263</v>
      </c>
      <c r="O269" s="288">
        <f t="shared" si="529"/>
        <v>356</v>
      </c>
      <c r="P269" s="290">
        <f>EVOLUTION!Q269</f>
        <v>4.5940131986728404E-3</v>
      </c>
      <c r="Q269" s="205">
        <f t="shared" si="530"/>
        <v>126</v>
      </c>
      <c r="R269" s="289">
        <f t="shared" si="531"/>
        <v>2</v>
      </c>
      <c r="S269" s="290">
        <f>EVOLUTION!T269</f>
        <v>1.239976783182206E-2</v>
      </c>
      <c r="T269" s="205">
        <f t="shared" si="532"/>
        <v>127796</v>
      </c>
      <c r="U269" s="196">
        <f t="shared" si="533"/>
        <v>653</v>
      </c>
      <c r="X269">
        <f t="shared" si="534"/>
        <v>268</v>
      </c>
      <c r="Y269" s="19">
        <v>44144</v>
      </c>
      <c r="Z269" s="265">
        <v>41350</v>
      </c>
      <c r="AA269" s="265">
        <v>41750</v>
      </c>
      <c r="AB269" s="265">
        <v>480</v>
      </c>
      <c r="AC269" s="12">
        <v>244417</v>
      </c>
    </row>
    <row r="270" spans="1:29" x14ac:dyDescent="0.3">
      <c r="A270" s="323">
        <v>44145</v>
      </c>
      <c r="B270" s="18">
        <f t="shared" si="535"/>
        <v>269</v>
      </c>
      <c r="C270" s="10">
        <f>EVOLUTION!C270-EVOLUTION!C269</f>
        <v>24117</v>
      </c>
      <c r="D270" s="10">
        <f>EVOLUTION!D270-EVOLUTION!D269</f>
        <v>35098</v>
      </c>
      <c r="E270" s="23">
        <f>EVOLUTION!E270-EVOLUTION!E269</f>
        <v>100</v>
      </c>
      <c r="F270" s="23">
        <f>EVOLUTION!F270-EVOLUTION!F269</f>
        <v>145289</v>
      </c>
      <c r="H270">
        <f t="shared" si="525"/>
        <v>269</v>
      </c>
      <c r="I270" s="324">
        <v>44145</v>
      </c>
      <c r="J270" s="290">
        <f>EVOLUTION!K270</f>
        <v>1.3215388307858216E-2</v>
      </c>
      <c r="K270" s="205">
        <f t="shared" si="526"/>
        <v>24117</v>
      </c>
      <c r="L270" s="205">
        <f t="shared" si="527"/>
        <v>857</v>
      </c>
      <c r="M270" s="290">
        <f>EVOLUTION!N270</f>
        <v>3.6546521374685663E-2</v>
      </c>
      <c r="N270" s="205">
        <f t="shared" si="528"/>
        <v>35098</v>
      </c>
      <c r="O270" s="288">
        <f t="shared" si="529"/>
        <v>580</v>
      </c>
      <c r="P270" s="290">
        <f>EVOLUTION!Q270</f>
        <v>3.6293688527565056E-3</v>
      </c>
      <c r="Q270" s="205">
        <f t="shared" si="530"/>
        <v>100</v>
      </c>
      <c r="R270" s="289">
        <f t="shared" si="531"/>
        <v>5</v>
      </c>
      <c r="S270" s="290">
        <f>EVOLUTION!T270</f>
        <v>1.3924416035931355E-2</v>
      </c>
      <c r="T270" s="205">
        <f t="shared" si="532"/>
        <v>145289</v>
      </c>
      <c r="U270" s="196">
        <f t="shared" si="533"/>
        <v>1483</v>
      </c>
      <c r="X270">
        <f t="shared" si="534"/>
        <v>269</v>
      </c>
      <c r="Y270" s="19">
        <v>44145</v>
      </c>
      <c r="Z270" s="265">
        <v>42207</v>
      </c>
      <c r="AA270" s="265">
        <v>42330</v>
      </c>
      <c r="AB270" s="265">
        <v>485</v>
      </c>
      <c r="AC270" s="12">
        <v>245900</v>
      </c>
    </row>
    <row r="271" spans="1:29" x14ac:dyDescent="0.3">
      <c r="A271" s="323">
        <v>44146</v>
      </c>
      <c r="B271" s="18">
        <f t="shared" si="535"/>
        <v>270</v>
      </c>
      <c r="C271" s="10">
        <f>EVOLUTION!C271-EVOLUTION!C270</f>
        <v>37816</v>
      </c>
      <c r="D271" s="10">
        <f>EVOLUTION!D271-EVOLUTION!D270</f>
        <v>32960</v>
      </c>
      <c r="E271" s="23">
        <f>EVOLUTION!E271-EVOLUTION!E270</f>
        <v>146</v>
      </c>
      <c r="F271" s="23">
        <f>EVOLUTION!F271-EVOLUTION!F270</f>
        <v>144823</v>
      </c>
      <c r="H271">
        <f t="shared" si="525"/>
        <v>270</v>
      </c>
      <c r="I271" s="324">
        <v>44146</v>
      </c>
      <c r="J271" s="290">
        <f>EVOLUTION!K271</f>
        <v>2.0451749155640644E-2</v>
      </c>
      <c r="K271" s="205">
        <f t="shared" si="526"/>
        <v>37816</v>
      </c>
      <c r="L271" s="205">
        <f t="shared" si="527"/>
        <v>328</v>
      </c>
      <c r="M271" s="290">
        <f>EVOLUTION!N271</f>
        <v>3.3110221073008241E-2</v>
      </c>
      <c r="N271" s="205">
        <f t="shared" si="528"/>
        <v>32960</v>
      </c>
      <c r="O271" s="288">
        <f t="shared" si="529"/>
        <v>623</v>
      </c>
      <c r="P271" s="290">
        <f>EVOLUTION!Q271</f>
        <v>5.2797164864571656E-3</v>
      </c>
      <c r="Q271" s="205">
        <f t="shared" si="530"/>
        <v>146</v>
      </c>
      <c r="R271" s="289">
        <f t="shared" si="531"/>
        <v>2</v>
      </c>
      <c r="S271" s="290">
        <f>EVOLUTION!T271</f>
        <v>1.3689141555854691E-2</v>
      </c>
      <c r="T271" s="205">
        <f t="shared" si="532"/>
        <v>144823</v>
      </c>
      <c r="U271" s="196">
        <f t="shared" si="533"/>
        <v>1464</v>
      </c>
      <c r="X271">
        <f t="shared" si="534"/>
        <v>270</v>
      </c>
      <c r="Y271" s="19">
        <v>44146</v>
      </c>
      <c r="Z271" s="265">
        <v>42535</v>
      </c>
      <c r="AA271" s="265">
        <v>42953</v>
      </c>
      <c r="AB271" s="265">
        <v>487</v>
      </c>
      <c r="AC271" s="12">
        <v>247364</v>
      </c>
    </row>
    <row r="272" spans="1:29" x14ac:dyDescent="0.3">
      <c r="A272" s="323">
        <v>44147</v>
      </c>
      <c r="B272" s="18">
        <f t="shared" si="535"/>
        <v>271</v>
      </c>
      <c r="C272" s="10">
        <f>EVOLUTION!C272-EVOLUTION!C271</f>
        <v>35109</v>
      </c>
      <c r="D272" s="10">
        <f>EVOLUTION!D272-EVOLUTION!D271</f>
        <v>37978</v>
      </c>
      <c r="E272" s="23">
        <f>EVOLUTION!E272-EVOLUTION!E271</f>
        <v>143</v>
      </c>
      <c r="F272" s="23">
        <f>EVOLUTION!F272-EVOLUTION!F271</f>
        <v>162808</v>
      </c>
      <c r="H272">
        <f t="shared" si="525"/>
        <v>271</v>
      </c>
      <c r="I272" s="324">
        <v>44147</v>
      </c>
      <c r="J272" s="290">
        <f>EVOLUTION!K272</f>
        <v>1.8607192618813037E-2</v>
      </c>
      <c r="K272" s="205">
        <f t="shared" si="526"/>
        <v>35109</v>
      </c>
      <c r="L272" s="205">
        <f t="shared" si="527"/>
        <v>425</v>
      </c>
      <c r="M272" s="290">
        <f>EVOLUTION!N272</f>
        <v>3.6928384526600438E-2</v>
      </c>
      <c r="N272" s="205">
        <f t="shared" si="528"/>
        <v>37978</v>
      </c>
      <c r="O272" s="288">
        <f t="shared" si="529"/>
        <v>636</v>
      </c>
      <c r="P272" s="290">
        <f>EVOLUTION!Q272</f>
        <v>5.1440699305730425E-3</v>
      </c>
      <c r="Q272" s="205">
        <f t="shared" si="530"/>
        <v>143</v>
      </c>
      <c r="R272" s="289">
        <f t="shared" si="531"/>
        <v>0</v>
      </c>
      <c r="S272" s="290">
        <f>EVOLUTION!T272</f>
        <v>1.5181323041374532E-2</v>
      </c>
      <c r="T272" s="205">
        <f t="shared" si="532"/>
        <v>162808</v>
      </c>
      <c r="U272" s="196">
        <f t="shared" si="533"/>
        <v>1183</v>
      </c>
      <c r="X272">
        <f t="shared" si="534"/>
        <v>271</v>
      </c>
      <c r="Y272" s="19">
        <v>44147</v>
      </c>
      <c r="Z272" s="265">
        <v>42960</v>
      </c>
      <c r="AA272" s="265">
        <v>43589</v>
      </c>
      <c r="AB272" s="265">
        <v>487</v>
      </c>
      <c r="AC272" s="12">
        <v>248547</v>
      </c>
    </row>
    <row r="273" spans="1:29" x14ac:dyDescent="0.3">
      <c r="A273" s="323">
        <v>44148</v>
      </c>
      <c r="B273" s="18">
        <f t="shared" si="535"/>
        <v>272</v>
      </c>
      <c r="C273" s="10">
        <f>EVOLUTION!C273-EVOLUTION!C272</f>
        <v>25731</v>
      </c>
      <c r="D273" s="10">
        <f>EVOLUTION!D273-EVOLUTION!D272</f>
        <v>40896</v>
      </c>
      <c r="E273" s="23">
        <f>EVOLUTION!E273-EVOLUTION!E272</f>
        <v>191</v>
      </c>
      <c r="F273" s="23">
        <f>EVOLUTION!F273-EVOLUTION!F272</f>
        <v>188577</v>
      </c>
      <c r="H273">
        <f t="shared" si="525"/>
        <v>272</v>
      </c>
      <c r="I273" s="324">
        <v>44148</v>
      </c>
      <c r="J273" s="290">
        <f>EVOLUTION!K273</f>
        <v>1.3387895689816645E-2</v>
      </c>
      <c r="K273" s="205">
        <f t="shared" si="526"/>
        <v>25731</v>
      </c>
      <c r="L273" s="205">
        <f t="shared" si="527"/>
        <v>932</v>
      </c>
      <c r="M273" s="290">
        <f>EVOLUTION!N273</f>
        <v>3.8349551435154318E-2</v>
      </c>
      <c r="N273" s="205">
        <f t="shared" si="528"/>
        <v>40896</v>
      </c>
      <c r="O273" s="288">
        <f t="shared" si="529"/>
        <v>550</v>
      </c>
      <c r="P273" s="290">
        <f>EVOLUTION!Q273</f>
        <v>6.8355880037219959E-3</v>
      </c>
      <c r="Q273" s="205">
        <f t="shared" si="530"/>
        <v>191</v>
      </c>
      <c r="R273" s="289">
        <f t="shared" si="531"/>
        <v>1</v>
      </c>
      <c r="S273" s="290">
        <f>EVOLUTION!T273</f>
        <v>1.732124017570252E-2</v>
      </c>
      <c r="T273" s="205">
        <f t="shared" si="532"/>
        <v>188577</v>
      </c>
      <c r="U273" s="196">
        <f t="shared" si="533"/>
        <v>1417</v>
      </c>
      <c r="X273">
        <f t="shared" si="534"/>
        <v>272</v>
      </c>
      <c r="Y273" s="19">
        <v>44148</v>
      </c>
      <c r="Z273" s="265">
        <v>43892</v>
      </c>
      <c r="AA273" s="265">
        <v>44139</v>
      </c>
      <c r="AB273" s="265">
        <v>488</v>
      </c>
      <c r="AC273" s="12">
        <v>249964</v>
      </c>
    </row>
    <row r="274" spans="1:29" x14ac:dyDescent="0.3">
      <c r="A274" s="323">
        <v>44149</v>
      </c>
      <c r="B274" s="18">
        <f t="shared" si="535"/>
        <v>273</v>
      </c>
      <c r="C274" s="10">
        <f>EVOLUTION!C274-EVOLUTION!C273</f>
        <v>34032</v>
      </c>
      <c r="D274" s="10">
        <f>EVOLUTION!D274-EVOLUTION!D273</f>
        <v>37253</v>
      </c>
      <c r="E274" s="23">
        <f>EVOLUTION!E274-EVOLUTION!E273</f>
        <v>205</v>
      </c>
      <c r="F274" s="23">
        <f>EVOLUTION!F274-EVOLUTION!F273</f>
        <v>160795</v>
      </c>
      <c r="H274">
        <f t="shared" si="525"/>
        <v>273</v>
      </c>
      <c r="I274" s="324">
        <v>44149</v>
      </c>
      <c r="J274" s="290">
        <f>EVOLUTION!K274</f>
        <v>1.7472997513465944E-2</v>
      </c>
      <c r="K274" s="205">
        <f t="shared" si="526"/>
        <v>34032</v>
      </c>
      <c r="L274" s="205">
        <f t="shared" si="527"/>
        <v>552</v>
      </c>
      <c r="M274" s="290">
        <f>EVOLUTION!N274</f>
        <v>3.3643186967904727E-2</v>
      </c>
      <c r="N274" s="205">
        <f t="shared" si="528"/>
        <v>37253</v>
      </c>
      <c r="O274" s="288">
        <f t="shared" si="529"/>
        <v>544</v>
      </c>
      <c r="P274" s="290">
        <f>EVOLUTION!Q274</f>
        <v>7.2868161945046743E-3</v>
      </c>
      <c r="Q274" s="205">
        <f t="shared" si="530"/>
        <v>205</v>
      </c>
      <c r="R274" s="289">
        <f t="shared" si="531"/>
        <v>4</v>
      </c>
      <c r="S274" s="290">
        <f>EVOLUTION!T274</f>
        <v>1.4517929704129297E-2</v>
      </c>
      <c r="T274" s="205">
        <f t="shared" si="532"/>
        <v>160795</v>
      </c>
      <c r="U274" s="196">
        <f t="shared" si="533"/>
        <v>1259</v>
      </c>
      <c r="X274">
        <f t="shared" si="534"/>
        <v>273</v>
      </c>
      <c r="Y274" s="19">
        <v>44149</v>
      </c>
      <c r="Z274" s="265">
        <v>44444</v>
      </c>
      <c r="AA274" s="265">
        <v>44683</v>
      </c>
      <c r="AB274" s="265">
        <v>492</v>
      </c>
      <c r="AC274" s="12">
        <v>251223</v>
      </c>
    </row>
    <row r="275" spans="1:29" x14ac:dyDescent="0.3">
      <c r="A275" s="323">
        <v>44150</v>
      </c>
      <c r="B275" s="18">
        <f t="shared" si="535"/>
        <v>274</v>
      </c>
      <c r="C275" s="10">
        <f>EVOLUTION!C275-EVOLUTION!C274</f>
        <v>29165</v>
      </c>
      <c r="D275" s="10">
        <f>EVOLUTION!D275-EVOLUTION!D274</f>
        <v>33977</v>
      </c>
      <c r="E275" s="23">
        <f>EVOLUTION!E275-EVOLUTION!E274</f>
        <v>208</v>
      </c>
      <c r="F275" s="23">
        <f>EVOLUTION!F275-EVOLUTION!F274</f>
        <v>147218</v>
      </c>
      <c r="H275">
        <f t="shared" si="525"/>
        <v>274</v>
      </c>
      <c r="I275" s="324">
        <v>44150</v>
      </c>
      <c r="J275" s="290">
        <f>EVOLUTION!K275</f>
        <v>1.4716991224303295E-2</v>
      </c>
      <c r="K275" s="205">
        <f t="shared" si="526"/>
        <v>29165</v>
      </c>
      <c r="L275" s="205">
        <f t="shared" si="527"/>
        <v>500</v>
      </c>
      <c r="M275" s="290">
        <f>EVOLUTION!N275</f>
        <v>2.9685902756541871E-2</v>
      </c>
      <c r="N275" s="205">
        <f t="shared" si="528"/>
        <v>33977</v>
      </c>
      <c r="O275" s="288">
        <f t="shared" si="529"/>
        <v>546</v>
      </c>
      <c r="P275" s="290">
        <f>EVOLUTION!Q275</f>
        <v>7.3399675347589812E-3</v>
      </c>
      <c r="Q275" s="205">
        <f t="shared" si="530"/>
        <v>208</v>
      </c>
      <c r="R275" s="289">
        <f t="shared" si="531"/>
        <v>1</v>
      </c>
      <c r="S275" s="290">
        <f>EVOLUTION!T275</f>
        <v>1.3101871505222754E-2</v>
      </c>
      <c r="T275" s="205">
        <f t="shared" si="532"/>
        <v>147218</v>
      </c>
      <c r="U275" s="196">
        <f t="shared" si="533"/>
        <v>658</v>
      </c>
      <c r="X275">
        <f t="shared" si="534"/>
        <v>274</v>
      </c>
      <c r="Y275" s="19">
        <v>44150</v>
      </c>
      <c r="Z275" s="265">
        <v>44944</v>
      </c>
      <c r="AA275" s="265">
        <v>45229</v>
      </c>
      <c r="AB275" s="265">
        <v>493</v>
      </c>
      <c r="AC275" s="12">
        <v>251881</v>
      </c>
    </row>
    <row r="276" spans="1:29" x14ac:dyDescent="0.3">
      <c r="A276" s="323">
        <v>44151</v>
      </c>
      <c r="B276" s="18">
        <f t="shared" si="535"/>
        <v>275</v>
      </c>
      <c r="C276" s="10">
        <f>EVOLUTION!C276-EVOLUTION!C275</f>
        <v>11343</v>
      </c>
      <c r="D276" s="10">
        <f>EVOLUTION!D276-EVOLUTION!D275</f>
        <v>27354</v>
      </c>
      <c r="E276" s="23">
        <f>EVOLUTION!E276-EVOLUTION!E275</f>
        <v>223</v>
      </c>
      <c r="F276" s="23">
        <f>EVOLUTION!F276-EVOLUTION!F275</f>
        <v>163045</v>
      </c>
      <c r="H276">
        <f t="shared" si="525"/>
        <v>275</v>
      </c>
      <c r="I276" s="324">
        <v>44151</v>
      </c>
      <c r="J276" s="290">
        <f>EVOLUTION!K276</f>
        <v>5.6407915309057491E-3</v>
      </c>
      <c r="K276" s="205">
        <f t="shared" si="526"/>
        <v>11343</v>
      </c>
      <c r="L276" s="205">
        <f t="shared" si="527"/>
        <v>704</v>
      </c>
      <c r="M276" s="290">
        <f>EVOLUTION!N276</f>
        <v>2.3210329504542535E-2</v>
      </c>
      <c r="N276" s="205">
        <f t="shared" si="528"/>
        <v>27354</v>
      </c>
      <c r="O276" s="288">
        <f t="shared" si="529"/>
        <v>504</v>
      </c>
      <c r="P276" s="290">
        <f>EVOLUTION!Q276</f>
        <v>7.8119526378476849E-3</v>
      </c>
      <c r="Q276" s="205">
        <f t="shared" si="530"/>
        <v>223</v>
      </c>
      <c r="R276" s="289">
        <f t="shared" si="531"/>
        <v>1</v>
      </c>
      <c r="S276" s="290">
        <f>EVOLUTION!T276</f>
        <v>1.4322762479589107E-2</v>
      </c>
      <c r="T276" s="205">
        <f t="shared" si="532"/>
        <v>163045</v>
      </c>
      <c r="U276" s="196">
        <f t="shared" si="533"/>
        <v>766</v>
      </c>
      <c r="X276">
        <f t="shared" si="534"/>
        <v>275</v>
      </c>
      <c r="Y276" s="19">
        <v>44151</v>
      </c>
      <c r="Z276" s="265">
        <v>45648</v>
      </c>
      <c r="AA276" s="265">
        <v>45733</v>
      </c>
      <c r="AB276" s="265">
        <v>494</v>
      </c>
      <c r="AC276" s="12">
        <v>252647</v>
      </c>
    </row>
    <row r="277" spans="1:29" x14ac:dyDescent="0.3">
      <c r="A277" s="323">
        <v>44152</v>
      </c>
      <c r="B277" s="18">
        <f t="shared" si="535"/>
        <v>276</v>
      </c>
      <c r="C277" s="10">
        <f>EVOLUTION!C277-EVOLUTION!C276</f>
        <v>14524</v>
      </c>
      <c r="D277" s="10">
        <f>EVOLUTION!D277-EVOLUTION!D276</f>
        <v>32188</v>
      </c>
      <c r="E277" s="23">
        <f>EVOLUTION!E277-EVOLUTION!E276</f>
        <v>229</v>
      </c>
      <c r="F277" s="23">
        <f>EVOLUTION!F277-EVOLUTION!F276</f>
        <v>162317</v>
      </c>
      <c r="H277">
        <f t="shared" si="525"/>
        <v>276</v>
      </c>
      <c r="I277" s="324">
        <v>44152</v>
      </c>
      <c r="J277" s="290">
        <f>EVOLUTION!K277</f>
        <v>7.1821666268591473E-3</v>
      </c>
      <c r="K277" s="205">
        <f t="shared" si="526"/>
        <v>14524</v>
      </c>
      <c r="L277" s="205">
        <f t="shared" si="527"/>
        <v>625</v>
      </c>
      <c r="M277" s="290">
        <f>EVOLUTION!N277</f>
        <v>2.6692517752580892E-2</v>
      </c>
      <c r="N277" s="205">
        <f t="shared" si="528"/>
        <v>32188</v>
      </c>
      <c r="O277" s="288">
        <f t="shared" si="529"/>
        <v>731</v>
      </c>
      <c r="P277" s="290">
        <f>EVOLUTION!Q277</f>
        <v>7.959956898049984E-3</v>
      </c>
      <c r="Q277" s="205">
        <f t="shared" si="530"/>
        <v>229</v>
      </c>
      <c r="R277" s="289">
        <f t="shared" si="531"/>
        <v>0</v>
      </c>
      <c r="S277" s="290">
        <f>EVOLUTION!T277</f>
        <v>1.4057469194806157E-2</v>
      </c>
      <c r="T277" s="205">
        <f t="shared" si="532"/>
        <v>162317</v>
      </c>
      <c r="U277" s="196">
        <f t="shared" si="533"/>
        <v>1655</v>
      </c>
      <c r="X277">
        <f t="shared" si="534"/>
        <v>276</v>
      </c>
      <c r="Y277" s="19">
        <v>44152</v>
      </c>
      <c r="Z277" s="265">
        <v>46273</v>
      </c>
      <c r="AA277" s="265">
        <v>46464</v>
      </c>
      <c r="AB277" s="265">
        <v>494</v>
      </c>
      <c r="AC277" s="12">
        <v>254302</v>
      </c>
    </row>
    <row r="278" spans="1:29" x14ac:dyDescent="0.3">
      <c r="A278" s="323">
        <v>44153</v>
      </c>
      <c r="B278" s="18">
        <f t="shared" si="535"/>
        <v>277</v>
      </c>
      <c r="C278" s="10">
        <f>EVOLUTION!C278-EVOLUTION!C277</f>
        <v>25383</v>
      </c>
      <c r="D278" s="10">
        <f>EVOLUTION!D278-EVOLUTION!D277</f>
        <v>34283</v>
      </c>
      <c r="E278" s="23">
        <f>EVOLUTION!E278-EVOLUTION!E277</f>
        <v>313</v>
      </c>
      <c r="F278" s="23">
        <f>EVOLUTION!F278-EVOLUTION!F277</f>
        <v>177174</v>
      </c>
      <c r="H278">
        <f t="shared" ref="H278:H298" si="536">B278</f>
        <v>277</v>
      </c>
      <c r="I278" s="324">
        <v>44153</v>
      </c>
      <c r="J278" s="290">
        <f>EVOLUTION!K278</f>
        <v>1.2462470940294734E-2</v>
      </c>
      <c r="K278" s="205">
        <f t="shared" ref="K278:K298" si="537">C278</f>
        <v>25383</v>
      </c>
      <c r="L278" s="205">
        <f t="shared" ref="L278:L298" si="538">Z278-Z277</f>
        <v>677</v>
      </c>
      <c r="M278" s="290">
        <f>EVOLUTION!N278</f>
        <v>2.7690702214496932E-2</v>
      </c>
      <c r="N278" s="205">
        <f t="shared" ref="N278:N298" si="539">D278</f>
        <v>34283</v>
      </c>
      <c r="O278" s="288">
        <f t="shared" ref="O278:O298" si="540">AA278-AA277</f>
        <v>753</v>
      </c>
      <c r="P278" s="290">
        <f>EVOLUTION!Q278</f>
        <v>1.079384785157597E-2</v>
      </c>
      <c r="Q278" s="205">
        <f t="shared" ref="Q278:Q298" si="541">E278</f>
        <v>313</v>
      </c>
      <c r="R278" s="289">
        <f t="shared" ref="R278:R298" si="542">AB278-AB277</f>
        <v>2</v>
      </c>
      <c r="S278" s="290">
        <f>EVOLUTION!T278</f>
        <v>1.5131450278802869E-2</v>
      </c>
      <c r="T278" s="205">
        <f t="shared" ref="T278:T298" si="543">F278</f>
        <v>177174</v>
      </c>
      <c r="U278" s="196">
        <f t="shared" ref="U278:U298" si="544">AC278-AC277</f>
        <v>1969</v>
      </c>
      <c r="X278">
        <f t="shared" si="534"/>
        <v>277</v>
      </c>
      <c r="Y278" s="19">
        <v>44153</v>
      </c>
      <c r="Z278" s="265">
        <v>46950</v>
      </c>
      <c r="AA278" s="265">
        <v>47217</v>
      </c>
      <c r="AB278" s="265">
        <v>496</v>
      </c>
      <c r="AC278" s="12">
        <v>256271</v>
      </c>
    </row>
    <row r="279" spans="1:29" x14ac:dyDescent="0.3">
      <c r="A279" s="323">
        <v>44154</v>
      </c>
      <c r="B279" s="18">
        <f t="shared" si="535"/>
        <v>278</v>
      </c>
      <c r="C279" s="10">
        <f>EVOLUTION!C279-EVOLUTION!C278</f>
        <v>24150</v>
      </c>
      <c r="D279" s="10">
        <f>EVOLUTION!D279-EVOLUTION!D278</f>
        <v>36173</v>
      </c>
      <c r="E279" s="23">
        <f>EVOLUTION!E279-EVOLUTION!E278</f>
        <v>343</v>
      </c>
      <c r="F279" s="23">
        <f>EVOLUTION!F279-EVOLUTION!F278</f>
        <v>192986</v>
      </c>
      <c r="H279">
        <f t="shared" si="536"/>
        <v>278</v>
      </c>
      <c r="I279" s="324">
        <v>44154</v>
      </c>
      <c r="J279" s="290">
        <f>EVOLUTION!K279</f>
        <v>1.1711146392724444E-2</v>
      </c>
      <c r="K279" s="205">
        <f t="shared" si="537"/>
        <v>24150</v>
      </c>
      <c r="L279" s="205">
        <f t="shared" si="538"/>
        <v>681</v>
      </c>
      <c r="M279" s="290">
        <f>EVOLUTION!N279</f>
        <v>2.8430025653278339E-2</v>
      </c>
      <c r="N279" s="205">
        <f t="shared" si="539"/>
        <v>36173</v>
      </c>
      <c r="O279" s="288">
        <f t="shared" si="540"/>
        <v>653</v>
      </c>
      <c r="P279" s="290">
        <f>EVOLUTION!Q279</f>
        <v>1.1702091365016546E-2</v>
      </c>
      <c r="Q279" s="205">
        <f t="shared" si="541"/>
        <v>343</v>
      </c>
      <c r="R279" s="289">
        <f t="shared" si="542"/>
        <v>2</v>
      </c>
      <c r="S279" s="290">
        <f>EVOLUTION!T279</f>
        <v>1.6236188563442337E-2</v>
      </c>
      <c r="T279" s="205">
        <f t="shared" si="543"/>
        <v>192986</v>
      </c>
      <c r="U279" s="196">
        <f t="shared" si="544"/>
        <v>2067</v>
      </c>
      <c r="X279">
        <f t="shared" si="534"/>
        <v>278</v>
      </c>
      <c r="Y279" s="19">
        <v>44154</v>
      </c>
      <c r="Z279" s="265">
        <v>47631</v>
      </c>
      <c r="AA279" s="265">
        <v>47870</v>
      </c>
      <c r="AB279" s="265">
        <v>498</v>
      </c>
      <c r="AC279" s="12">
        <v>258338</v>
      </c>
    </row>
    <row r="280" spans="1:29" x14ac:dyDescent="0.3">
      <c r="A280" s="323">
        <v>44155</v>
      </c>
      <c r="B280" s="18">
        <f t="shared" si="535"/>
        <v>279</v>
      </c>
      <c r="C280" s="10">
        <f>EVOLUTION!C280-EVOLUTION!C279</f>
        <v>22882</v>
      </c>
      <c r="D280" s="10">
        <f>EVOLUTION!D280-EVOLUTION!D279</f>
        <v>37239</v>
      </c>
      <c r="E280" s="23">
        <f>EVOLUTION!E280-EVOLUTION!E279</f>
        <v>363</v>
      </c>
      <c r="F280" s="23">
        <f>EVOLUTION!F280-EVOLUTION!F279</f>
        <v>204587</v>
      </c>
      <c r="H280">
        <f t="shared" si="536"/>
        <v>279</v>
      </c>
      <c r="I280" s="324">
        <v>44155</v>
      </c>
      <c r="J280" s="290">
        <f>EVOLUTION!K280</f>
        <v>1.096780502020814E-2</v>
      </c>
      <c r="K280" s="205">
        <f t="shared" si="537"/>
        <v>22882</v>
      </c>
      <c r="L280" s="205">
        <f t="shared" si="538"/>
        <v>634</v>
      </c>
      <c r="M280" s="290">
        <f>EVOLUTION!N280</f>
        <v>2.8458760818478823E-2</v>
      </c>
      <c r="N280" s="205">
        <f t="shared" si="539"/>
        <v>37239</v>
      </c>
      <c r="O280" s="288">
        <f t="shared" si="540"/>
        <v>699</v>
      </c>
      <c r="P280" s="290">
        <f>EVOLUTION!Q280</f>
        <v>1.224118162811088E-2</v>
      </c>
      <c r="Q280" s="205">
        <f t="shared" si="541"/>
        <v>363</v>
      </c>
      <c r="R280" s="289">
        <f t="shared" si="542"/>
        <v>3</v>
      </c>
      <c r="S280" s="290">
        <f>EVOLUTION!T280</f>
        <v>1.693720170707376E-2</v>
      </c>
      <c r="T280" s="205">
        <f t="shared" si="543"/>
        <v>204587</v>
      </c>
      <c r="U280" s="196">
        <f t="shared" si="544"/>
        <v>1996</v>
      </c>
      <c r="X280">
        <f t="shared" si="534"/>
        <v>279</v>
      </c>
      <c r="Y280" s="19">
        <v>44155</v>
      </c>
      <c r="Z280" s="265">
        <v>48265</v>
      </c>
      <c r="AA280" s="265">
        <v>48569</v>
      </c>
      <c r="AB280" s="265">
        <v>501</v>
      </c>
      <c r="AC280" s="12">
        <v>260334</v>
      </c>
    </row>
    <row r="281" spans="1:29" x14ac:dyDescent="0.3">
      <c r="A281" s="323">
        <v>44156</v>
      </c>
      <c r="B281" s="18">
        <f t="shared" si="535"/>
        <v>280</v>
      </c>
      <c r="C281" s="10">
        <f>EVOLUTION!C281-EVOLUTION!C280</f>
        <v>17881</v>
      </c>
      <c r="D281" s="10">
        <f>EVOLUTION!D281-EVOLUTION!D280</f>
        <v>34767</v>
      </c>
      <c r="E281" s="23">
        <f>EVOLUTION!E281-EVOLUTION!E280</f>
        <v>386</v>
      </c>
      <c r="F281" s="23">
        <f>EVOLUTION!F281-EVOLUTION!F280</f>
        <v>175925</v>
      </c>
      <c r="H281">
        <f t="shared" si="536"/>
        <v>280</v>
      </c>
      <c r="I281" s="324">
        <v>44156</v>
      </c>
      <c r="J281" s="290">
        <f>EVOLUTION!K281</f>
        <v>8.477742429486481E-3</v>
      </c>
      <c r="K281" s="205">
        <f t="shared" si="537"/>
        <v>17881</v>
      </c>
      <c r="L281" s="205">
        <f t="shared" si="538"/>
        <v>390</v>
      </c>
      <c r="M281" s="290">
        <f>EVOLUTION!N281</f>
        <v>2.5834395926774681E-2</v>
      </c>
      <c r="N281" s="205">
        <f t="shared" si="539"/>
        <v>34767</v>
      </c>
      <c r="O281" s="288">
        <f t="shared" si="540"/>
        <v>692</v>
      </c>
      <c r="P281" s="290">
        <f>EVOLUTION!Q281</f>
        <v>1.2859379684845254E-2</v>
      </c>
      <c r="Q281" s="205">
        <f t="shared" si="541"/>
        <v>386</v>
      </c>
      <c r="R281" s="289">
        <f t="shared" si="542"/>
        <v>2</v>
      </c>
      <c r="S281" s="290">
        <f>EVOLUTION!T281</f>
        <v>1.4321781718380978E-2</v>
      </c>
      <c r="T281" s="205">
        <f t="shared" si="543"/>
        <v>175925</v>
      </c>
      <c r="U281" s="196">
        <f t="shared" si="544"/>
        <v>1507</v>
      </c>
      <c r="X281">
        <f t="shared" si="534"/>
        <v>280</v>
      </c>
      <c r="Y281" s="19">
        <v>44156</v>
      </c>
      <c r="Z281" s="265">
        <v>48655</v>
      </c>
      <c r="AA281" s="265">
        <v>49261</v>
      </c>
      <c r="AB281" s="265">
        <v>503</v>
      </c>
      <c r="AC281" s="12">
        <v>261841</v>
      </c>
    </row>
    <row r="282" spans="1:29" x14ac:dyDescent="0.3">
      <c r="A282" s="323">
        <v>44157</v>
      </c>
      <c r="B282" s="18">
        <f t="shared" si="535"/>
        <v>281</v>
      </c>
      <c r="C282" s="10">
        <f>EVOLUTION!C282-EVOLUTION!C281</f>
        <v>13157</v>
      </c>
      <c r="D282" s="10">
        <f>EVOLUTION!D282-EVOLUTION!D281</f>
        <v>28334</v>
      </c>
      <c r="E282" s="23">
        <f>EVOLUTION!E282-EVOLUTION!E281</f>
        <v>330</v>
      </c>
      <c r="F282" s="23">
        <f>EVOLUTION!F282-EVOLUTION!F281</f>
        <v>151997</v>
      </c>
      <c r="H282">
        <f t="shared" si="536"/>
        <v>281</v>
      </c>
      <c r="I282" s="324">
        <v>44157</v>
      </c>
      <c r="J282" s="290">
        <f>EVOLUTION!K282</f>
        <v>6.1855592555138542E-3</v>
      </c>
      <c r="K282" s="205">
        <f t="shared" si="537"/>
        <v>13157</v>
      </c>
      <c r="L282" s="205">
        <f t="shared" si="538"/>
        <v>352</v>
      </c>
      <c r="M282" s="290">
        <f>EVOLUTION!N282</f>
        <v>2.0523986784795126E-2</v>
      </c>
      <c r="N282" s="205">
        <f t="shared" si="539"/>
        <v>28334</v>
      </c>
      <c r="O282" s="288">
        <f t="shared" si="540"/>
        <v>562</v>
      </c>
      <c r="P282" s="290">
        <f>EVOLUTION!Q282</f>
        <v>1.0854192020524291E-2</v>
      </c>
      <c r="Q282" s="205">
        <f t="shared" si="541"/>
        <v>330</v>
      </c>
      <c r="R282" s="289">
        <f t="shared" si="542"/>
        <v>2</v>
      </c>
      <c r="S282" s="290">
        <f>EVOLUTION!T282</f>
        <v>1.2199127071023275E-2</v>
      </c>
      <c r="T282" s="205">
        <f t="shared" si="543"/>
        <v>151997</v>
      </c>
      <c r="U282" s="196">
        <f t="shared" si="544"/>
        <v>883</v>
      </c>
      <c r="X282">
        <f t="shared" si="534"/>
        <v>281</v>
      </c>
      <c r="Y282" s="19">
        <v>44157</v>
      </c>
      <c r="Z282" s="265">
        <v>49007</v>
      </c>
      <c r="AA282" s="265">
        <v>49823</v>
      </c>
      <c r="AB282" s="265">
        <v>505</v>
      </c>
      <c r="AC282" s="12">
        <v>262724</v>
      </c>
    </row>
    <row r="283" spans="1:29" x14ac:dyDescent="0.3">
      <c r="A283" s="323">
        <v>44158</v>
      </c>
      <c r="B283" s="18">
        <f t="shared" si="535"/>
        <v>282</v>
      </c>
      <c r="C283" s="10">
        <f>EVOLUTION!C283-EVOLUTION!C282</f>
        <v>4452</v>
      </c>
      <c r="D283" s="10">
        <f>EVOLUTION!D283-EVOLUTION!D282</f>
        <v>22925</v>
      </c>
      <c r="E283" s="23">
        <f>EVOLUTION!E283-EVOLUTION!E282</f>
        <v>271</v>
      </c>
      <c r="F283" s="23">
        <f>EVOLUTION!F283-EVOLUTION!F282</f>
        <v>175537</v>
      </c>
      <c r="H283">
        <f t="shared" si="536"/>
        <v>282</v>
      </c>
      <c r="I283" s="324">
        <v>44158</v>
      </c>
      <c r="J283" s="290">
        <f>EVOLUTION!K283</f>
        <v>2.0801716468679681E-3</v>
      </c>
      <c r="K283" s="205">
        <f t="shared" si="537"/>
        <v>4452</v>
      </c>
      <c r="L283" s="205">
        <f t="shared" si="538"/>
        <v>638</v>
      </c>
      <c r="M283" s="290">
        <f>EVOLUTION!N283</f>
        <v>1.6271963601906501E-2</v>
      </c>
      <c r="N283" s="205">
        <f t="shared" si="539"/>
        <v>22925</v>
      </c>
      <c r="O283" s="288">
        <f t="shared" si="540"/>
        <v>630</v>
      </c>
      <c r="P283" s="290">
        <f>EVOLUTION!Q283</f>
        <v>8.8178830572999706E-3</v>
      </c>
      <c r="Q283" s="205">
        <f t="shared" si="541"/>
        <v>271</v>
      </c>
      <c r="R283" s="289">
        <f t="shared" si="542"/>
        <v>4</v>
      </c>
      <c r="S283" s="290">
        <f>EVOLUTION!T283</f>
        <v>1.3918628786268325E-2</v>
      </c>
      <c r="T283" s="205">
        <f t="shared" si="543"/>
        <v>175537</v>
      </c>
      <c r="U283" s="196">
        <f t="shared" si="544"/>
        <v>991</v>
      </c>
      <c r="X283">
        <f t="shared" si="534"/>
        <v>282</v>
      </c>
      <c r="Y283" s="19">
        <v>44158</v>
      </c>
      <c r="Z283" s="265">
        <v>49645</v>
      </c>
      <c r="AA283" s="265">
        <v>50453</v>
      </c>
      <c r="AB283" s="265">
        <v>509</v>
      </c>
      <c r="AC283" s="12">
        <v>263715</v>
      </c>
    </row>
    <row r="284" spans="1:29" x14ac:dyDescent="0.3">
      <c r="A284" s="323">
        <v>44159</v>
      </c>
      <c r="B284" s="18">
        <f t="shared" si="535"/>
        <v>283</v>
      </c>
      <c r="C284" s="10">
        <f>EVOLUTION!C284-EVOLUTION!C283</f>
        <v>9155</v>
      </c>
      <c r="D284" s="10">
        <f>EVOLUTION!D284-EVOLUTION!D283</f>
        <v>23231</v>
      </c>
      <c r="E284" s="23">
        <f>EVOLUTION!E284-EVOLUTION!E283</f>
        <v>349</v>
      </c>
      <c r="F284" s="23">
        <f>EVOLUTION!F284-EVOLUTION!F283</f>
        <v>177551</v>
      </c>
      <c r="H284">
        <f t="shared" si="536"/>
        <v>283</v>
      </c>
      <c r="I284" s="324">
        <v>44159</v>
      </c>
      <c r="J284" s="290">
        <f>EVOLUTION!K284</f>
        <v>4.2687418984827434E-3</v>
      </c>
      <c r="K284" s="205">
        <f t="shared" si="537"/>
        <v>9155</v>
      </c>
      <c r="L284" s="205">
        <f t="shared" si="538"/>
        <v>592</v>
      </c>
      <c r="M284" s="290">
        <f>EVOLUTION!N284</f>
        <v>1.622514474888077E-2</v>
      </c>
      <c r="N284" s="205">
        <f t="shared" si="539"/>
        <v>23231</v>
      </c>
      <c r="O284" s="288">
        <f t="shared" si="540"/>
        <v>853</v>
      </c>
      <c r="P284" s="290">
        <f>EVOLUTION!Q284</f>
        <v>1.1256612050058058E-2</v>
      </c>
      <c r="Q284" s="205">
        <f t="shared" si="541"/>
        <v>349</v>
      </c>
      <c r="R284" s="289">
        <f t="shared" si="542"/>
        <v>1</v>
      </c>
      <c r="S284" s="290">
        <f>EVOLUTION!T284</f>
        <v>1.3885061275357005E-2</v>
      </c>
      <c r="T284" s="205">
        <f t="shared" si="543"/>
        <v>177551</v>
      </c>
      <c r="U284" s="196">
        <f t="shared" si="544"/>
        <v>2210</v>
      </c>
      <c r="X284">
        <f t="shared" si="534"/>
        <v>283</v>
      </c>
      <c r="Y284" s="19">
        <v>44159</v>
      </c>
      <c r="Z284" s="265">
        <v>50237</v>
      </c>
      <c r="AA284" s="265">
        <v>51306</v>
      </c>
      <c r="AB284" s="265">
        <v>510</v>
      </c>
      <c r="AC284" s="12">
        <v>265925</v>
      </c>
    </row>
    <row r="285" spans="1:29" x14ac:dyDescent="0.3">
      <c r="A285" s="323">
        <v>44160</v>
      </c>
      <c r="B285" s="18">
        <f t="shared" si="535"/>
        <v>284</v>
      </c>
      <c r="C285" s="10">
        <f>EVOLUTION!C285-EVOLUTION!C284</f>
        <v>16282</v>
      </c>
      <c r="D285" s="10">
        <f>EVOLUTION!D285-EVOLUTION!D284</f>
        <v>25851</v>
      </c>
      <c r="E285" s="23">
        <f>EVOLUTION!E285-EVOLUTION!E284</f>
        <v>382</v>
      </c>
      <c r="F285" s="23">
        <f>EVOLUTION!F285-EVOLUTION!F284</f>
        <v>184120</v>
      </c>
      <c r="H285">
        <f t="shared" si="536"/>
        <v>284</v>
      </c>
      <c r="I285" s="324">
        <v>44160</v>
      </c>
      <c r="J285" s="290">
        <f>EVOLUTION!K285</f>
        <v>7.5596093443494449E-3</v>
      </c>
      <c r="K285" s="205">
        <f t="shared" si="537"/>
        <v>16282</v>
      </c>
      <c r="L285" s="205">
        <f t="shared" si="538"/>
        <v>569</v>
      </c>
      <c r="M285" s="290">
        <f>EVOLUTION!N285</f>
        <v>1.7766753881902735E-2</v>
      </c>
      <c r="N285" s="205">
        <f t="shared" si="539"/>
        <v>25851</v>
      </c>
      <c r="O285" s="288">
        <f t="shared" si="540"/>
        <v>722</v>
      </c>
      <c r="P285" s="290">
        <f>EVOLUTION!Q285</f>
        <v>1.2183842056581507E-2</v>
      </c>
      <c r="Q285" s="205">
        <f t="shared" si="541"/>
        <v>382</v>
      </c>
      <c r="R285" s="289">
        <f t="shared" si="542"/>
        <v>3</v>
      </c>
      <c r="S285" s="290">
        <f>EVOLUTION!T285</f>
        <v>1.4201588353401729E-2</v>
      </c>
      <c r="T285" s="205">
        <f t="shared" si="543"/>
        <v>184120</v>
      </c>
      <c r="U285" s="196">
        <f t="shared" si="544"/>
        <v>2332</v>
      </c>
      <c r="X285">
        <f t="shared" si="534"/>
        <v>284</v>
      </c>
      <c r="Y285" s="19">
        <v>44160</v>
      </c>
      <c r="Z285" s="265">
        <v>50806</v>
      </c>
      <c r="AA285" s="265">
        <v>52028</v>
      </c>
      <c r="AB285" s="265">
        <v>513</v>
      </c>
      <c r="AC285" s="12">
        <v>268257</v>
      </c>
    </row>
    <row r="286" spans="1:29" x14ac:dyDescent="0.3">
      <c r="A286" s="323">
        <v>44161</v>
      </c>
      <c r="B286" s="18">
        <f t="shared" si="535"/>
        <v>285</v>
      </c>
      <c r="C286" s="10">
        <f>EVOLUTION!C286-EVOLUTION!C285</f>
        <v>13563</v>
      </c>
      <c r="D286" s="10">
        <f>EVOLUTION!D286-EVOLUTION!D285</f>
        <v>28993</v>
      </c>
      <c r="E286" s="23">
        <f>EVOLUTION!E286-EVOLUTION!E285</f>
        <v>583</v>
      </c>
      <c r="F286" s="23">
        <f>EVOLUTION!F286-EVOLUTION!F285</f>
        <v>161824</v>
      </c>
      <c r="H286">
        <f t="shared" si="536"/>
        <v>285</v>
      </c>
      <c r="I286" s="324">
        <v>44161</v>
      </c>
      <c r="J286" s="290">
        <f>EVOLUTION!K286</f>
        <v>6.2499510390549365E-3</v>
      </c>
      <c r="K286" s="205">
        <f t="shared" si="537"/>
        <v>13563</v>
      </c>
      <c r="L286" s="205">
        <f t="shared" si="538"/>
        <v>527</v>
      </c>
      <c r="M286" s="290">
        <f>EVOLUTION!N286</f>
        <v>1.9578329524766489E-2</v>
      </c>
      <c r="N286" s="205">
        <f t="shared" si="539"/>
        <v>28993</v>
      </c>
      <c r="O286" s="288">
        <f t="shared" si="540"/>
        <v>822</v>
      </c>
      <c r="P286" s="290">
        <f>EVOLUTION!Q286</f>
        <v>1.8370883882149046E-2</v>
      </c>
      <c r="Q286" s="205">
        <f t="shared" si="541"/>
        <v>583</v>
      </c>
      <c r="R286" s="289">
        <f t="shared" si="542"/>
        <v>2</v>
      </c>
      <c r="S286" s="290">
        <f>EVOLUTION!T286</f>
        <v>1.2307067977796109E-2</v>
      </c>
      <c r="T286" s="205">
        <f t="shared" si="543"/>
        <v>161824</v>
      </c>
      <c r="U286" s="196">
        <f t="shared" si="544"/>
        <v>1443</v>
      </c>
      <c r="X286">
        <f t="shared" si="534"/>
        <v>285</v>
      </c>
      <c r="Y286" s="19">
        <v>44161</v>
      </c>
      <c r="Z286" s="265">
        <v>51333</v>
      </c>
      <c r="AA286" s="265">
        <v>52850</v>
      </c>
      <c r="AB286" s="265">
        <v>515</v>
      </c>
      <c r="AC286" s="12">
        <v>269700</v>
      </c>
    </row>
    <row r="287" spans="1:29" x14ac:dyDescent="0.3">
      <c r="A287" s="323">
        <v>44162</v>
      </c>
      <c r="B287" s="18">
        <f t="shared" si="535"/>
        <v>286</v>
      </c>
      <c r="C287" s="10">
        <f>EVOLUTION!C287-EVOLUTION!C286</f>
        <v>12459</v>
      </c>
      <c r="D287" s="10">
        <f>EVOLUTION!D287-EVOLUTION!D286</f>
        <v>28344</v>
      </c>
      <c r="E287" s="23">
        <f>EVOLUTION!E287-EVOLUTION!E286</f>
        <v>569</v>
      </c>
      <c r="F287" s="23">
        <f>EVOLUTION!F287-EVOLUTION!F286</f>
        <v>166472</v>
      </c>
      <c r="H287">
        <f t="shared" si="536"/>
        <v>286</v>
      </c>
      <c r="I287" s="324">
        <v>44162</v>
      </c>
      <c r="J287" s="290">
        <f>EVOLUTION!K287</f>
        <v>5.7055585576509162E-3</v>
      </c>
      <c r="K287" s="205">
        <f t="shared" si="537"/>
        <v>12459</v>
      </c>
      <c r="L287" s="205">
        <f t="shared" si="538"/>
        <v>581</v>
      </c>
      <c r="M287" s="290">
        <f>EVOLUTION!N287</f>
        <v>1.8772539266755636E-2</v>
      </c>
      <c r="N287" s="205">
        <f t="shared" si="539"/>
        <v>28344</v>
      </c>
      <c r="O287" s="288">
        <f t="shared" si="540"/>
        <v>827</v>
      </c>
      <c r="P287" s="290">
        <f>EVOLUTION!Q287</f>
        <v>1.7606287517791943E-2</v>
      </c>
      <c r="Q287" s="205">
        <f t="shared" si="541"/>
        <v>569</v>
      </c>
      <c r="R287" s="289">
        <f t="shared" si="542"/>
        <v>1</v>
      </c>
      <c r="S287" s="290">
        <f>EVOLUTION!T287</f>
        <v>1.2506638460768115E-2</v>
      </c>
      <c r="T287" s="205">
        <f t="shared" si="543"/>
        <v>166472</v>
      </c>
      <c r="U287" s="196">
        <f t="shared" si="544"/>
        <v>1356</v>
      </c>
      <c r="X287">
        <f t="shared" si="534"/>
        <v>286</v>
      </c>
      <c r="Y287" s="19">
        <v>44162</v>
      </c>
      <c r="Z287" s="265">
        <v>51914</v>
      </c>
      <c r="AA287" s="265">
        <v>53677</v>
      </c>
      <c r="AB287" s="265">
        <v>516</v>
      </c>
      <c r="AC287" s="12">
        <v>271056</v>
      </c>
    </row>
    <row r="288" spans="1:29" x14ac:dyDescent="0.3">
      <c r="A288" s="323">
        <v>44163</v>
      </c>
      <c r="B288" s="18">
        <f t="shared" si="535"/>
        <v>287</v>
      </c>
      <c r="C288" s="10">
        <f>EVOLUTION!C288-EVOLUTION!C287</f>
        <v>12580</v>
      </c>
      <c r="D288" s="10">
        <f>EVOLUTION!D288-EVOLUTION!D287</f>
        <v>26321</v>
      </c>
      <c r="E288" s="23">
        <f>EVOLUTION!E288-EVOLUTION!E287</f>
        <v>488</v>
      </c>
      <c r="F288" s="23">
        <f>EVOLUTION!F288-EVOLUTION!F287</f>
        <v>146965</v>
      </c>
      <c r="H288">
        <f t="shared" si="536"/>
        <v>287</v>
      </c>
      <c r="I288" s="324">
        <v>44163</v>
      </c>
      <c r="J288" s="290">
        <f>EVOLUTION!K288</f>
        <v>5.7282870372689278E-3</v>
      </c>
      <c r="K288" s="205">
        <f t="shared" si="537"/>
        <v>12580</v>
      </c>
      <c r="L288" s="205">
        <f t="shared" si="538"/>
        <v>316</v>
      </c>
      <c r="M288" s="290">
        <f>EVOLUTION!N288</f>
        <v>1.7111458845969565E-2</v>
      </c>
      <c r="N288" s="205">
        <f t="shared" si="539"/>
        <v>26321</v>
      </c>
      <c r="O288" s="288">
        <f t="shared" si="540"/>
        <v>686</v>
      </c>
      <c r="P288" s="290">
        <f>EVOLUTION!Q288</f>
        <v>1.4838690059902088E-2</v>
      </c>
      <c r="Q288" s="205">
        <f t="shared" si="541"/>
        <v>488</v>
      </c>
      <c r="R288" s="289">
        <f t="shared" si="542"/>
        <v>6</v>
      </c>
      <c r="S288" s="290">
        <f>EVOLUTION!T288</f>
        <v>1.0904743082798657E-2</v>
      </c>
      <c r="T288" s="205">
        <f t="shared" si="543"/>
        <v>146965</v>
      </c>
      <c r="U288" s="196">
        <f t="shared" si="544"/>
        <v>1224</v>
      </c>
      <c r="X288">
        <f t="shared" si="534"/>
        <v>287</v>
      </c>
      <c r="Y288" s="19">
        <v>44163</v>
      </c>
      <c r="Z288" s="265">
        <v>52230</v>
      </c>
      <c r="AA288" s="265">
        <v>54363</v>
      </c>
      <c r="AB288" s="265">
        <v>522</v>
      </c>
      <c r="AC288" s="12">
        <v>272280</v>
      </c>
    </row>
    <row r="289" spans="1:29" x14ac:dyDescent="0.3">
      <c r="A289" s="323">
        <v>44164</v>
      </c>
      <c r="B289" s="18">
        <f t="shared" si="535"/>
        <v>288</v>
      </c>
      <c r="C289" s="10">
        <f>EVOLUTION!C289-EVOLUTION!C288</f>
        <v>9784</v>
      </c>
      <c r="D289" s="10">
        <f>EVOLUTION!D289-EVOLUTION!D288</f>
        <v>20647</v>
      </c>
      <c r="E289" s="23">
        <f>EVOLUTION!E289-EVOLUTION!E288</f>
        <v>449</v>
      </c>
      <c r="F289" s="23">
        <f>EVOLUTION!F289-EVOLUTION!F288</f>
        <v>145018</v>
      </c>
      <c r="H289">
        <f t="shared" si="536"/>
        <v>288</v>
      </c>
      <c r="I289" s="324">
        <v>44164</v>
      </c>
      <c r="J289" s="290">
        <f>EVOLUTION!K289</f>
        <v>4.4297570651320077E-3</v>
      </c>
      <c r="K289" s="205">
        <f t="shared" si="537"/>
        <v>9784</v>
      </c>
      <c r="L289" s="205">
        <f t="shared" si="538"/>
        <v>301</v>
      </c>
      <c r="M289" s="290">
        <f>EVOLUTION!N289</f>
        <v>1.3196934542642199E-2</v>
      </c>
      <c r="N289" s="205">
        <f t="shared" si="539"/>
        <v>20647</v>
      </c>
      <c r="O289" s="288">
        <f t="shared" si="540"/>
        <v>541</v>
      </c>
      <c r="P289" s="290">
        <f>EVOLUTION!Q289</f>
        <v>1.3453183520599252E-2</v>
      </c>
      <c r="Q289" s="205">
        <f t="shared" si="541"/>
        <v>449</v>
      </c>
      <c r="R289" s="289">
        <f t="shared" si="542"/>
        <v>1</v>
      </c>
      <c r="S289" s="290">
        <f>EVOLUTION!T289</f>
        <v>1.0644204164846367E-2</v>
      </c>
      <c r="T289" s="205">
        <f t="shared" si="543"/>
        <v>145018</v>
      </c>
      <c r="U289" s="196">
        <f t="shared" si="544"/>
        <v>820</v>
      </c>
      <c r="X289">
        <f t="shared" si="534"/>
        <v>288</v>
      </c>
      <c r="Y289" s="19">
        <v>44164</v>
      </c>
      <c r="Z289" s="265">
        <v>52531</v>
      </c>
      <c r="AA289" s="265">
        <v>54904</v>
      </c>
      <c r="AB289" s="265">
        <v>523</v>
      </c>
      <c r="AC289" s="12">
        <v>273100</v>
      </c>
    </row>
    <row r="290" spans="1:29" x14ac:dyDescent="0.3">
      <c r="A290" s="323">
        <v>44165</v>
      </c>
      <c r="B290" s="18">
        <f t="shared" si="535"/>
        <v>289</v>
      </c>
      <c r="C290" s="10">
        <f>EVOLUTION!C290-EVOLUTION!C289</f>
        <v>4005</v>
      </c>
      <c r="D290" s="10">
        <f>EVOLUTION!D290-EVOLUTION!D289</f>
        <v>16374</v>
      </c>
      <c r="E290" s="23">
        <f>EVOLUTION!E290-EVOLUTION!E289</f>
        <v>377</v>
      </c>
      <c r="F290" s="23">
        <f>EVOLUTION!F290-EVOLUTION!F289</f>
        <v>167324</v>
      </c>
      <c r="H290">
        <f t="shared" si="536"/>
        <v>289</v>
      </c>
      <c r="I290" s="324">
        <v>44165</v>
      </c>
      <c r="J290" s="290">
        <f>EVOLUTION!K290</f>
        <v>1.8052876672933712E-3</v>
      </c>
      <c r="K290" s="205">
        <f t="shared" si="537"/>
        <v>4005</v>
      </c>
      <c r="L290" s="205">
        <f t="shared" si="538"/>
        <v>509</v>
      </c>
      <c r="M290" s="290">
        <f>EVOLUTION!N290</f>
        <v>1.0329445859989137E-2</v>
      </c>
      <c r="N290" s="205">
        <f t="shared" si="539"/>
        <v>16374</v>
      </c>
      <c r="O290" s="288">
        <f t="shared" si="540"/>
        <v>672</v>
      </c>
      <c r="P290" s="290">
        <f>EVOLUTION!Q290</f>
        <v>1.114593188268685E-2</v>
      </c>
      <c r="Q290" s="205">
        <f t="shared" si="541"/>
        <v>377</v>
      </c>
      <c r="R290" s="289">
        <f t="shared" si="542"/>
        <v>3</v>
      </c>
      <c r="S290" s="290">
        <f>EVOLUTION!T290</f>
        <v>1.2152097159838381E-2</v>
      </c>
      <c r="T290" s="205">
        <f t="shared" si="543"/>
        <v>167324</v>
      </c>
      <c r="U290" s="196">
        <f t="shared" si="544"/>
        <v>1275</v>
      </c>
      <c r="X290">
        <f t="shared" si="534"/>
        <v>289</v>
      </c>
      <c r="Y290" s="19">
        <v>44165</v>
      </c>
      <c r="Z290" s="265">
        <v>53040</v>
      </c>
      <c r="AA290" s="265">
        <v>55576</v>
      </c>
      <c r="AB290" s="265">
        <v>526</v>
      </c>
      <c r="AC290" s="12">
        <v>274375</v>
      </c>
    </row>
    <row r="291" spans="1:29" x14ac:dyDescent="0.3">
      <c r="A291" s="323">
        <v>44166</v>
      </c>
      <c r="B291" s="18">
        <f t="shared" si="535"/>
        <v>290</v>
      </c>
      <c r="C291" s="10">
        <f>EVOLUTION!C291-EVOLUTION!C290</f>
        <v>8083</v>
      </c>
      <c r="D291" s="10">
        <f>EVOLUTION!D291-EVOLUTION!D290</f>
        <v>19350</v>
      </c>
      <c r="E291" s="23">
        <f>EVOLUTION!E291-EVOLUTION!E290</f>
        <v>451</v>
      </c>
      <c r="F291" s="23">
        <f>EVOLUTION!F291-EVOLUTION!F290</f>
        <v>246910</v>
      </c>
      <c r="H291">
        <f t="shared" si="536"/>
        <v>290</v>
      </c>
      <c r="I291" s="324">
        <v>44166</v>
      </c>
      <c r="J291" s="290">
        <f>EVOLUTION!K291</f>
        <v>3.6369150249630144E-3</v>
      </c>
      <c r="K291" s="205">
        <f t="shared" si="537"/>
        <v>8083</v>
      </c>
      <c r="L291" s="205">
        <f t="shared" si="538"/>
        <v>466</v>
      </c>
      <c r="M291" s="290">
        <f>EVOLUTION!N291</f>
        <v>1.2082037974438528E-2</v>
      </c>
      <c r="N291" s="205">
        <f t="shared" si="539"/>
        <v>19350</v>
      </c>
      <c r="O291" s="288">
        <f t="shared" si="540"/>
        <v>785</v>
      </c>
      <c r="P291" s="290">
        <f>EVOLUTION!Q291</f>
        <v>1.3186748925470015E-2</v>
      </c>
      <c r="Q291" s="205">
        <f t="shared" si="541"/>
        <v>451</v>
      </c>
      <c r="R291" s="289">
        <f t="shared" si="542"/>
        <v>0</v>
      </c>
      <c r="S291" s="290">
        <f>EVOLUTION!T291</f>
        <v>1.7716824992268485E-2</v>
      </c>
      <c r="T291" s="205">
        <f t="shared" si="543"/>
        <v>246910</v>
      </c>
      <c r="U291" s="196">
        <f t="shared" si="544"/>
        <v>2586</v>
      </c>
      <c r="X291">
        <f t="shared" si="534"/>
        <v>290</v>
      </c>
      <c r="Y291" s="19">
        <v>44166</v>
      </c>
      <c r="Z291" s="265">
        <v>53506</v>
      </c>
      <c r="AA291" s="265">
        <v>56361</v>
      </c>
      <c r="AB291" s="265">
        <v>526</v>
      </c>
      <c r="AC291" s="12">
        <v>276961</v>
      </c>
    </row>
    <row r="292" spans="1:29" x14ac:dyDescent="0.3">
      <c r="A292" s="323">
        <v>44167</v>
      </c>
      <c r="B292" s="18">
        <f t="shared" si="535"/>
        <v>291</v>
      </c>
      <c r="C292" s="10">
        <f>EVOLUTION!C292-EVOLUTION!C291</f>
        <v>14064</v>
      </c>
      <c r="D292" s="10">
        <f>EVOLUTION!D292-EVOLUTION!D291</f>
        <v>20703</v>
      </c>
      <c r="E292" s="23">
        <f>EVOLUTION!E292-EVOLUTION!E291</f>
        <v>511</v>
      </c>
      <c r="F292" s="23">
        <f>EVOLUTION!F292-EVOLUTION!F291</f>
        <v>207671</v>
      </c>
      <c r="H292">
        <f t="shared" si="536"/>
        <v>291</v>
      </c>
      <c r="I292" s="324">
        <v>44167</v>
      </c>
      <c r="J292" s="290">
        <f>EVOLUTION!K292</f>
        <v>6.3051120094361488E-3</v>
      </c>
      <c r="K292" s="205">
        <f t="shared" si="537"/>
        <v>14064</v>
      </c>
      <c r="L292" s="205">
        <f t="shared" si="538"/>
        <v>425</v>
      </c>
      <c r="M292" s="290">
        <f>EVOLUTION!N292</f>
        <v>1.2772525897633476E-2</v>
      </c>
      <c r="N292" s="205">
        <f t="shared" si="539"/>
        <v>20703</v>
      </c>
      <c r="O292" s="288">
        <f t="shared" si="540"/>
        <v>684</v>
      </c>
      <c r="P292" s="290">
        <f>EVOLUTION!Q292</f>
        <v>1.4746623571511025E-2</v>
      </c>
      <c r="Q292" s="205">
        <f t="shared" si="541"/>
        <v>511</v>
      </c>
      <c r="R292" s="289">
        <f t="shared" si="542"/>
        <v>0</v>
      </c>
      <c r="S292" s="290">
        <f>EVOLUTION!T292</f>
        <v>1.4641855467455571E-2</v>
      </c>
      <c r="T292" s="205">
        <f t="shared" si="543"/>
        <v>207671</v>
      </c>
      <c r="U292" s="196">
        <f t="shared" si="544"/>
        <v>2872</v>
      </c>
      <c r="X292">
        <f t="shared" si="534"/>
        <v>291</v>
      </c>
      <c r="Y292" s="19">
        <v>44167</v>
      </c>
      <c r="Z292" s="265">
        <v>53931</v>
      </c>
      <c r="AA292" s="265">
        <v>57045</v>
      </c>
      <c r="AB292" s="265">
        <v>526</v>
      </c>
      <c r="AC292" s="12">
        <v>279833</v>
      </c>
    </row>
    <row r="293" spans="1:29" x14ac:dyDescent="0.3">
      <c r="A293" s="323">
        <v>44168</v>
      </c>
      <c r="B293" s="18">
        <f t="shared" si="535"/>
        <v>292</v>
      </c>
      <c r="C293" s="10">
        <f>EVOLUTION!C293-EVOLUTION!C292</f>
        <v>12696</v>
      </c>
      <c r="D293" s="10">
        <f>EVOLUTION!D293-EVOLUTION!D292</f>
        <v>23236</v>
      </c>
      <c r="E293" s="23">
        <f>EVOLUTION!E293-EVOLUTION!E292</f>
        <v>540</v>
      </c>
      <c r="F293" s="23">
        <f>EVOLUTION!F293-EVOLUTION!F292</f>
        <v>221664</v>
      </c>
      <c r="H293">
        <f t="shared" si="536"/>
        <v>292</v>
      </c>
      <c r="I293" s="324">
        <v>44168</v>
      </c>
      <c r="J293" s="290">
        <f>EVOLUTION!K293</f>
        <v>5.6561534503382508E-3</v>
      </c>
      <c r="K293" s="205">
        <f t="shared" si="537"/>
        <v>12696</v>
      </c>
      <c r="L293" s="205">
        <f t="shared" si="538"/>
        <v>439</v>
      </c>
      <c r="M293" s="290">
        <f>EVOLUTION!N293</f>
        <v>1.4154448941401216E-2</v>
      </c>
      <c r="N293" s="205">
        <f t="shared" si="539"/>
        <v>23236</v>
      </c>
      <c r="O293" s="288">
        <f t="shared" si="540"/>
        <v>993</v>
      </c>
      <c r="P293" s="290">
        <f>EVOLUTION!Q293</f>
        <v>1.5357051446122344E-2</v>
      </c>
      <c r="Q293" s="205">
        <f t="shared" si="541"/>
        <v>540</v>
      </c>
      <c r="R293" s="289">
        <f t="shared" si="542"/>
        <v>3</v>
      </c>
      <c r="S293" s="290">
        <f>EVOLUTION!T293</f>
        <v>1.5402905597374368E-2</v>
      </c>
      <c r="T293" s="205">
        <f t="shared" si="543"/>
        <v>221664</v>
      </c>
      <c r="U293" s="196">
        <f t="shared" si="544"/>
        <v>2924</v>
      </c>
      <c r="X293">
        <f t="shared" si="534"/>
        <v>292</v>
      </c>
      <c r="Y293" s="19">
        <v>44168</v>
      </c>
      <c r="Z293" s="265">
        <v>54370</v>
      </c>
      <c r="AA293" s="265">
        <v>58038</v>
      </c>
      <c r="AB293" s="265">
        <v>529</v>
      </c>
      <c r="AC293" s="12">
        <v>282757</v>
      </c>
    </row>
    <row r="294" spans="1:29" x14ac:dyDescent="0.3">
      <c r="A294" s="323">
        <v>44169</v>
      </c>
      <c r="B294" s="18">
        <f t="shared" si="535"/>
        <v>293</v>
      </c>
      <c r="C294" s="10">
        <f>EVOLUTION!C294-EVOLUTION!C293</f>
        <v>11221</v>
      </c>
      <c r="D294" s="10">
        <f>EVOLUTION!D294-EVOLUTION!D293</f>
        <v>24099</v>
      </c>
      <c r="E294" s="23">
        <f>EVOLUTION!E294-EVOLUTION!E293</f>
        <v>629</v>
      </c>
      <c r="F294" s="23">
        <f>EVOLUTION!F294-EVOLUTION!F293</f>
        <v>238913</v>
      </c>
      <c r="H294">
        <f t="shared" si="536"/>
        <v>293</v>
      </c>
      <c r="I294" s="324">
        <v>44169</v>
      </c>
      <c r="J294" s="290">
        <f>EVOLUTION!K294</f>
        <v>4.9709147661552511E-3</v>
      </c>
      <c r="K294" s="205">
        <f t="shared" si="537"/>
        <v>11221</v>
      </c>
      <c r="L294" s="205">
        <f t="shared" si="538"/>
        <v>397</v>
      </c>
      <c r="M294" s="290">
        <f>EVOLUTION!N294</f>
        <v>1.447526489031979E-2</v>
      </c>
      <c r="N294" s="205">
        <f t="shared" si="539"/>
        <v>24099</v>
      </c>
      <c r="O294" s="288">
        <f t="shared" si="540"/>
        <v>814</v>
      </c>
      <c r="P294" s="290">
        <f>EVOLUTION!Q294</f>
        <v>1.7617567151219784E-2</v>
      </c>
      <c r="Q294" s="205">
        <f t="shared" si="541"/>
        <v>629</v>
      </c>
      <c r="R294" s="289">
        <f t="shared" si="542"/>
        <v>7</v>
      </c>
      <c r="S294" s="290">
        <f>EVOLUTION!T294</f>
        <v>1.6349665342819591E-2</v>
      </c>
      <c r="T294" s="205">
        <f t="shared" si="543"/>
        <v>238913</v>
      </c>
      <c r="U294" s="196">
        <f t="shared" si="544"/>
        <v>2704</v>
      </c>
      <c r="X294">
        <f t="shared" si="534"/>
        <v>293</v>
      </c>
      <c r="Y294" s="19">
        <v>44169</v>
      </c>
      <c r="Z294" s="265">
        <v>54767</v>
      </c>
      <c r="AA294" s="265">
        <v>58852</v>
      </c>
      <c r="AB294" s="265">
        <v>536</v>
      </c>
      <c r="AC294" s="12">
        <v>285461</v>
      </c>
    </row>
    <row r="295" spans="1:29" x14ac:dyDescent="0.3">
      <c r="A295" s="323">
        <v>44170</v>
      </c>
      <c r="B295" s="18">
        <f t="shared" si="535"/>
        <v>294</v>
      </c>
      <c r="C295" s="10">
        <f>EVOLUTION!C295-EVOLUTION!C294</f>
        <v>12923</v>
      </c>
      <c r="D295" s="10">
        <f>EVOLUTION!D295-EVOLUTION!D294</f>
        <v>21052</v>
      </c>
      <c r="E295" s="23">
        <f>EVOLUTION!E295-EVOLUTION!E294</f>
        <v>583</v>
      </c>
      <c r="F295" s="23">
        <f>EVOLUTION!F295-EVOLUTION!F294</f>
        <v>213752</v>
      </c>
      <c r="H295">
        <f t="shared" si="536"/>
        <v>294</v>
      </c>
      <c r="I295" s="324">
        <v>44170</v>
      </c>
      <c r="J295" s="290">
        <f>EVOLUTION!K295</f>
        <v>5.6965853108061886E-3</v>
      </c>
      <c r="K295" s="205">
        <f t="shared" si="537"/>
        <v>12923</v>
      </c>
      <c r="L295" s="205">
        <f t="shared" si="538"/>
        <v>327</v>
      </c>
      <c r="M295" s="290">
        <f>EVOLUTION!N295</f>
        <v>1.2464630161302451E-2</v>
      </c>
      <c r="N295" s="205">
        <f t="shared" si="539"/>
        <v>21052</v>
      </c>
      <c r="O295" s="288">
        <f t="shared" si="540"/>
        <v>662</v>
      </c>
      <c r="P295" s="290">
        <f>EVOLUTION!Q295</f>
        <v>1.6046460420565893E-2</v>
      </c>
      <c r="Q295" s="205">
        <f t="shared" si="541"/>
        <v>583</v>
      </c>
      <c r="R295" s="289">
        <f t="shared" si="542"/>
        <v>4</v>
      </c>
      <c r="S295" s="290">
        <f>EVOLUTION!T295</f>
        <v>1.4392496230042929E-2</v>
      </c>
      <c r="T295" s="205">
        <f t="shared" si="543"/>
        <v>213752</v>
      </c>
      <c r="U295" s="196">
        <f t="shared" si="544"/>
        <v>2267</v>
      </c>
      <c r="X295">
        <f t="shared" si="534"/>
        <v>294</v>
      </c>
      <c r="Y295" s="19">
        <v>44170</v>
      </c>
      <c r="Z295" s="265">
        <v>55094</v>
      </c>
      <c r="AA295" s="265">
        <v>59514</v>
      </c>
      <c r="AB295" s="265">
        <v>540</v>
      </c>
      <c r="AC295" s="12">
        <v>287728</v>
      </c>
    </row>
    <row r="296" spans="1:29" x14ac:dyDescent="0.3">
      <c r="A296" s="323">
        <v>44171</v>
      </c>
      <c r="B296" s="18">
        <f t="shared" si="535"/>
        <v>295</v>
      </c>
      <c r="C296" s="10">
        <f>EVOLUTION!C296-EVOLUTION!C295</f>
        <v>11022</v>
      </c>
      <c r="D296" s="10">
        <f>EVOLUTION!D296-EVOLUTION!D295</f>
        <v>17371</v>
      </c>
      <c r="E296" s="23">
        <f>EVOLUTION!E296-EVOLUTION!E295</f>
        <v>631</v>
      </c>
      <c r="F296" s="23">
        <f>EVOLUTION!F296-EVOLUTION!F295</f>
        <v>184234</v>
      </c>
      <c r="H296">
        <f t="shared" si="536"/>
        <v>295</v>
      </c>
      <c r="I296" s="324">
        <v>44171</v>
      </c>
      <c r="J296" s="290">
        <f>EVOLUTION!K296</f>
        <v>4.8310851532451593E-3</v>
      </c>
      <c r="K296" s="205">
        <f t="shared" si="537"/>
        <v>11022</v>
      </c>
      <c r="L296" s="205">
        <f t="shared" si="538"/>
        <v>287</v>
      </c>
      <c r="M296" s="290">
        <f>EVOLUTION!N296</f>
        <v>1.0158532998126892E-2</v>
      </c>
      <c r="N296" s="205">
        <f t="shared" si="539"/>
        <v>17371</v>
      </c>
      <c r="O296" s="288">
        <f t="shared" si="540"/>
        <v>564</v>
      </c>
      <c r="P296" s="290">
        <f>EVOLUTION!Q296</f>
        <v>1.7093322497629689E-2</v>
      </c>
      <c r="Q296" s="205">
        <f t="shared" si="541"/>
        <v>631</v>
      </c>
      <c r="R296" s="289">
        <f t="shared" si="542"/>
        <v>5</v>
      </c>
      <c r="S296" s="290">
        <f>EVOLUTION!T296</f>
        <v>1.2228964685922293E-2</v>
      </c>
      <c r="T296" s="205">
        <f t="shared" si="543"/>
        <v>184234</v>
      </c>
      <c r="U296" s="196">
        <f t="shared" si="544"/>
        <v>1110</v>
      </c>
      <c r="X296">
        <f t="shared" si="534"/>
        <v>295</v>
      </c>
      <c r="Y296" s="19">
        <v>44171</v>
      </c>
      <c r="Z296" s="265">
        <v>55381</v>
      </c>
      <c r="AA296" s="265">
        <v>60078</v>
      </c>
      <c r="AB296" s="265">
        <v>545</v>
      </c>
      <c r="AC296" s="12">
        <v>288838</v>
      </c>
    </row>
    <row r="297" spans="1:29" x14ac:dyDescent="0.3">
      <c r="A297" s="323">
        <v>44172</v>
      </c>
      <c r="B297" s="18">
        <f t="shared" si="535"/>
        <v>296</v>
      </c>
      <c r="C297" s="10">
        <f>EVOLUTION!C297-EVOLUTION!C296</f>
        <v>3411</v>
      </c>
      <c r="D297" s="10">
        <f>EVOLUTION!D297-EVOLUTION!D296</f>
        <v>13598</v>
      </c>
      <c r="E297" s="23">
        <f>EVOLUTION!E297-EVOLUTION!E296</f>
        <v>615</v>
      </c>
      <c r="F297" s="23">
        <f>EVOLUTION!F297-EVOLUTION!F296</f>
        <v>201450</v>
      </c>
      <c r="H297">
        <f t="shared" si="536"/>
        <v>296</v>
      </c>
      <c r="I297" s="324">
        <v>44172</v>
      </c>
      <c r="J297" s="290">
        <f>EVOLUTION!K297</f>
        <v>1.4878972578808174E-3</v>
      </c>
      <c r="K297" s="205">
        <f t="shared" si="537"/>
        <v>3411</v>
      </c>
      <c r="L297" s="205">
        <f t="shared" si="538"/>
        <v>480</v>
      </c>
      <c r="M297" s="290">
        <f>EVOLUTION!N297</f>
        <v>7.8721194515104544E-3</v>
      </c>
      <c r="N297" s="205">
        <f t="shared" si="539"/>
        <v>13598</v>
      </c>
      <c r="O297" s="288">
        <f t="shared" si="540"/>
        <v>528</v>
      </c>
      <c r="P297" s="290">
        <f>EVOLUTION!Q297</f>
        <v>1.6379907313695201E-2</v>
      </c>
      <c r="Q297" s="205">
        <f t="shared" si="541"/>
        <v>615</v>
      </c>
      <c r="R297" s="289">
        <f t="shared" si="542"/>
        <v>4</v>
      </c>
      <c r="S297" s="290">
        <f>EVOLUTION!T297</f>
        <v>1.3210170434477883E-2</v>
      </c>
      <c r="T297" s="205">
        <f t="shared" si="543"/>
        <v>201450</v>
      </c>
      <c r="U297" s="196">
        <f t="shared" si="544"/>
        <v>1559</v>
      </c>
      <c r="X297">
        <f t="shared" ref="X297:X298" si="545">B297</f>
        <v>296</v>
      </c>
      <c r="Y297" s="19">
        <v>44172</v>
      </c>
      <c r="Z297" s="265">
        <v>55861</v>
      </c>
      <c r="AA297" s="265">
        <v>60606</v>
      </c>
      <c r="AB297" s="265">
        <v>549</v>
      </c>
      <c r="AC297" s="12">
        <v>290397</v>
      </c>
    </row>
    <row r="298" spans="1:29" x14ac:dyDescent="0.3">
      <c r="A298" s="323">
        <v>44173</v>
      </c>
      <c r="B298" s="18">
        <f t="shared" si="535"/>
        <v>297</v>
      </c>
      <c r="C298" s="10">
        <f>EVOLUTION!C298-EVOLUTION!C297</f>
        <v>13713</v>
      </c>
      <c r="D298" s="10">
        <f>EVOLUTION!D298-EVOLUTION!D297</f>
        <v>14706</v>
      </c>
      <c r="E298" s="23">
        <f>EVOLUTION!E298-EVOLUTION!E297</f>
        <v>585</v>
      </c>
      <c r="F298" s="23">
        <f>EVOLUTION!F298-EVOLUTION!F297</f>
        <v>211888</v>
      </c>
      <c r="H298">
        <f t="shared" si="536"/>
        <v>297</v>
      </c>
      <c r="I298" s="324">
        <v>44173</v>
      </c>
      <c r="J298" s="290">
        <f>EVOLUTION!K298</f>
        <v>5.9728003038449278E-3</v>
      </c>
      <c r="K298" s="205">
        <f t="shared" si="537"/>
        <v>13713</v>
      </c>
      <c r="L298" s="205">
        <f t="shared" si="538"/>
        <v>491</v>
      </c>
      <c r="M298" s="290">
        <f>EVOLUTION!N298</f>
        <v>8.4470636889991731E-3</v>
      </c>
      <c r="N298" s="205">
        <f t="shared" si="539"/>
        <v>14706</v>
      </c>
      <c r="O298" s="288">
        <f t="shared" si="540"/>
        <v>634</v>
      </c>
      <c r="P298" s="290">
        <f>EVOLUTION!Q298</f>
        <v>1.5329786955268468E-2</v>
      </c>
      <c r="Q298" s="205">
        <f t="shared" si="541"/>
        <v>585</v>
      </c>
      <c r="R298" s="289">
        <f t="shared" si="542"/>
        <v>3</v>
      </c>
      <c r="S298" s="290">
        <f>EVOLUTION!T298</f>
        <v>1.3713489245789157E-2</v>
      </c>
      <c r="T298" s="205">
        <f t="shared" si="543"/>
        <v>211888</v>
      </c>
      <c r="U298" s="196">
        <f t="shared" si="544"/>
        <v>2979</v>
      </c>
      <c r="X298">
        <f t="shared" si="545"/>
        <v>297</v>
      </c>
      <c r="Y298" s="19">
        <v>44173</v>
      </c>
      <c r="Z298" s="265">
        <v>56352</v>
      </c>
      <c r="AA298" s="265">
        <v>61240</v>
      </c>
      <c r="AB298" s="265">
        <v>552</v>
      </c>
      <c r="AC298" s="12">
        <v>293376</v>
      </c>
    </row>
    <row r="299" spans="1:29" x14ac:dyDescent="0.3">
      <c r="A299" s="323">
        <v>44174</v>
      </c>
      <c r="B299" s="18">
        <f t="shared" si="535"/>
        <v>298</v>
      </c>
      <c r="C299" s="10">
        <f>EVOLUTION!C299-EVOLUTION!C298</f>
        <v>14595</v>
      </c>
      <c r="D299" s="10">
        <f>EVOLUTION!D299-EVOLUTION!D298</f>
        <v>12626</v>
      </c>
      <c r="E299" s="23">
        <f>EVOLUTION!E299-EVOLUTION!E298</f>
        <v>670</v>
      </c>
      <c r="F299" s="23">
        <f>EVOLUTION!F299-EVOLUTION!F298</f>
        <v>227883</v>
      </c>
      <c r="H299">
        <f t="shared" ref="H299:H329" si="546">B299</f>
        <v>298</v>
      </c>
      <c r="I299" s="324">
        <v>44174</v>
      </c>
      <c r="J299" s="290">
        <f>EVOLUTION!K299</f>
        <v>6.3192186077282806E-3</v>
      </c>
      <c r="K299" s="205">
        <f t="shared" ref="K299:K329" si="547">C299</f>
        <v>14595</v>
      </c>
      <c r="L299" s="205">
        <f t="shared" ref="L299:L329" si="548">Z299-Z298</f>
        <v>403</v>
      </c>
      <c r="M299" s="290">
        <f>EVOLUTION!N299</f>
        <v>7.1915728845919442E-3</v>
      </c>
      <c r="N299" s="205">
        <f t="shared" ref="N299:N329" si="549">D299</f>
        <v>12626</v>
      </c>
      <c r="O299" s="288">
        <f t="shared" ref="O299:O329" si="550">AA299-AA298</f>
        <v>499</v>
      </c>
      <c r="P299" s="290">
        <f>EVOLUTION!Q299</f>
        <v>1.729210757239457E-2</v>
      </c>
      <c r="Q299" s="205">
        <f t="shared" ref="Q299:Q329" si="551">E299</f>
        <v>670</v>
      </c>
      <c r="R299" s="289">
        <f t="shared" ref="R299:R329" si="552">AB299-AB298</f>
        <v>4</v>
      </c>
      <c r="S299" s="290">
        <f>EVOLUTION!T299</f>
        <v>1.454917310606583E-2</v>
      </c>
      <c r="T299" s="205">
        <f t="shared" ref="T299:T329" si="553">F299</f>
        <v>227883</v>
      </c>
      <c r="U299" s="196">
        <f t="shared" ref="U299:U329" si="554">AC299-AC298</f>
        <v>3264</v>
      </c>
      <c r="X299">
        <f t="shared" ref="X299:X326" si="555">B299</f>
        <v>298</v>
      </c>
      <c r="Y299" s="19">
        <v>44174</v>
      </c>
      <c r="Z299" s="265">
        <v>56755</v>
      </c>
      <c r="AA299" s="265">
        <v>61739</v>
      </c>
      <c r="AB299" s="265">
        <v>556</v>
      </c>
      <c r="AC299" s="12">
        <v>296640</v>
      </c>
    </row>
    <row r="300" spans="1:29" x14ac:dyDescent="0.3">
      <c r="A300" s="323">
        <v>44175</v>
      </c>
      <c r="B300" s="18">
        <f t="shared" si="535"/>
        <v>299</v>
      </c>
      <c r="C300" s="10">
        <f>EVOLUTION!C300-EVOLUTION!C299</f>
        <v>13750</v>
      </c>
      <c r="D300" s="10">
        <f>EVOLUTION!D300-EVOLUTION!D299</f>
        <v>16860</v>
      </c>
      <c r="E300" s="23">
        <f>EVOLUTION!E300-EVOLUTION!E299</f>
        <v>682</v>
      </c>
      <c r="F300" s="23">
        <f>EVOLUTION!F300-EVOLUTION!F299</f>
        <v>228501</v>
      </c>
      <c r="H300">
        <f t="shared" si="546"/>
        <v>299</v>
      </c>
      <c r="I300" s="324">
        <v>44175</v>
      </c>
      <c r="J300" s="290">
        <f>EVOLUTION!K300</f>
        <v>5.9159733862945612E-3</v>
      </c>
      <c r="K300" s="205">
        <f t="shared" si="547"/>
        <v>13750</v>
      </c>
      <c r="L300" s="205">
        <f t="shared" si="548"/>
        <v>400</v>
      </c>
      <c r="M300" s="290">
        <f>EVOLUTION!N300</f>
        <v>9.5346243719928604E-3</v>
      </c>
      <c r="N300" s="205">
        <f t="shared" si="549"/>
        <v>16860</v>
      </c>
      <c r="O300" s="288">
        <f t="shared" si="550"/>
        <v>887</v>
      </c>
      <c r="P300" s="290">
        <f>EVOLUTION!Q300</f>
        <v>1.7302618226101074E-2</v>
      </c>
      <c r="Q300" s="205">
        <f t="shared" si="551"/>
        <v>682</v>
      </c>
      <c r="R300" s="289">
        <f t="shared" si="552"/>
        <v>8</v>
      </c>
      <c r="S300" s="290">
        <f>EVOLUTION!T300</f>
        <v>1.4379420590547948E-2</v>
      </c>
      <c r="T300" s="205">
        <f t="shared" si="553"/>
        <v>228501</v>
      </c>
      <c r="U300" s="196">
        <f t="shared" si="554"/>
        <v>3096</v>
      </c>
      <c r="X300">
        <f t="shared" si="555"/>
        <v>299</v>
      </c>
      <c r="Y300" s="19">
        <v>44175</v>
      </c>
      <c r="Z300" s="265">
        <v>57155</v>
      </c>
      <c r="AA300" s="265">
        <v>62626</v>
      </c>
      <c r="AB300" s="265">
        <v>564</v>
      </c>
      <c r="AC300" s="12">
        <v>299736</v>
      </c>
    </row>
    <row r="301" spans="1:29" x14ac:dyDescent="0.3">
      <c r="A301" s="323">
        <v>44176</v>
      </c>
      <c r="B301" s="18">
        <f t="shared" si="535"/>
        <v>300</v>
      </c>
      <c r="C301" s="10">
        <f>EVOLUTION!C301-EVOLUTION!C300</f>
        <v>13406</v>
      </c>
      <c r="D301" s="10">
        <f>EVOLUTION!D301-EVOLUTION!D300</f>
        <v>18516</v>
      </c>
      <c r="E301" s="23">
        <f>EVOLUTION!E301-EVOLUTION!E300</f>
        <v>688</v>
      </c>
      <c r="F301" s="23">
        <f>EVOLUTION!F301-EVOLUTION!F300</f>
        <v>247761</v>
      </c>
      <c r="H301">
        <f t="shared" si="546"/>
        <v>300</v>
      </c>
      <c r="I301" s="324">
        <v>44176</v>
      </c>
      <c r="J301" s="290">
        <f>EVOLUTION!K301</f>
        <v>5.7340440365685388E-3</v>
      </c>
      <c r="K301" s="205">
        <f t="shared" si="547"/>
        <v>13406</v>
      </c>
      <c r="L301" s="205">
        <f t="shared" si="548"/>
        <v>412</v>
      </c>
      <c r="M301" s="290">
        <f>EVOLUTION!N301</f>
        <v>1.0372226006524935E-2</v>
      </c>
      <c r="N301" s="205">
        <f t="shared" si="549"/>
        <v>18516</v>
      </c>
      <c r="O301" s="288">
        <f t="shared" si="550"/>
        <v>761</v>
      </c>
      <c r="P301" s="290">
        <f>EVOLUTION!Q301</f>
        <v>1.7157962990672852E-2</v>
      </c>
      <c r="Q301" s="205">
        <f t="shared" si="551"/>
        <v>688</v>
      </c>
      <c r="R301" s="289">
        <f t="shared" si="552"/>
        <v>8</v>
      </c>
      <c r="S301" s="290">
        <f>EVOLUTION!T301</f>
        <v>1.5370422205976723E-2</v>
      </c>
      <c r="T301" s="205">
        <f t="shared" si="553"/>
        <v>247761</v>
      </c>
      <c r="U301" s="196">
        <f t="shared" si="554"/>
        <v>3036</v>
      </c>
      <c r="X301">
        <f t="shared" si="555"/>
        <v>300</v>
      </c>
      <c r="Y301" s="19">
        <v>44176</v>
      </c>
      <c r="Z301" s="265">
        <v>57567</v>
      </c>
      <c r="AA301" s="265">
        <v>63387</v>
      </c>
      <c r="AB301" s="265">
        <v>572</v>
      </c>
      <c r="AC301" s="12">
        <v>302772</v>
      </c>
    </row>
    <row r="302" spans="1:29" x14ac:dyDescent="0.3">
      <c r="A302" s="323">
        <v>44177</v>
      </c>
      <c r="B302" s="18">
        <f t="shared" si="535"/>
        <v>301</v>
      </c>
      <c r="C302" s="10">
        <f>EVOLUTION!C302-EVOLUTION!C301</f>
        <v>13947</v>
      </c>
      <c r="D302" s="10">
        <f>EVOLUTION!D302-EVOLUTION!D301</f>
        <v>19702</v>
      </c>
      <c r="E302" s="23">
        <f>EVOLUTION!E302-EVOLUTION!E301</f>
        <v>950</v>
      </c>
      <c r="F302" s="23">
        <f>EVOLUTION!F302-EVOLUTION!F301</f>
        <v>223240</v>
      </c>
      <c r="H302">
        <f t="shared" si="546"/>
        <v>301</v>
      </c>
      <c r="I302" s="324">
        <v>44177</v>
      </c>
      <c r="J302" s="290">
        <f>EVOLUTION!K302</f>
        <v>5.9314306711145664E-3</v>
      </c>
      <c r="K302" s="205">
        <f t="shared" si="547"/>
        <v>13947</v>
      </c>
      <c r="L302" s="205">
        <f t="shared" si="548"/>
        <v>314</v>
      </c>
      <c r="M302" s="290">
        <f>EVOLUTION!N302</f>
        <v>1.0923296305084972E-2</v>
      </c>
      <c r="N302" s="205">
        <f t="shared" si="549"/>
        <v>19702</v>
      </c>
      <c r="O302" s="288">
        <f t="shared" si="550"/>
        <v>649</v>
      </c>
      <c r="P302" s="290">
        <f>EVOLUTION!Q302</f>
        <v>2.3292306183494337E-2</v>
      </c>
      <c r="Q302" s="205">
        <f t="shared" si="551"/>
        <v>950</v>
      </c>
      <c r="R302" s="289">
        <f t="shared" si="552"/>
        <v>6</v>
      </c>
      <c r="S302" s="290">
        <f>EVOLUTION!T302</f>
        <v>1.3639559904850567E-2</v>
      </c>
      <c r="T302" s="205">
        <f t="shared" si="553"/>
        <v>223240</v>
      </c>
      <c r="U302" s="196">
        <f t="shared" si="554"/>
        <v>2384</v>
      </c>
      <c r="X302">
        <f t="shared" si="555"/>
        <v>301</v>
      </c>
      <c r="Y302" s="19">
        <v>44177</v>
      </c>
      <c r="Z302" s="265">
        <v>57881</v>
      </c>
      <c r="AA302" s="265">
        <v>64036</v>
      </c>
      <c r="AB302" s="265">
        <v>578</v>
      </c>
      <c r="AC302" s="12">
        <v>305156</v>
      </c>
    </row>
    <row r="303" spans="1:29" x14ac:dyDescent="0.3">
      <c r="A303" s="323">
        <v>44178</v>
      </c>
      <c r="B303" s="18">
        <f t="shared" si="535"/>
        <v>302</v>
      </c>
      <c r="C303" s="10">
        <f>EVOLUTION!C303-EVOLUTION!C302</f>
        <v>11533</v>
      </c>
      <c r="D303" s="10">
        <f>EVOLUTION!D303-EVOLUTION!D302</f>
        <v>17795</v>
      </c>
      <c r="E303" s="23">
        <f>EVOLUTION!E303-EVOLUTION!E302</f>
        <v>1030</v>
      </c>
      <c r="F303" s="23">
        <f>EVOLUTION!F303-EVOLUTION!F302</f>
        <v>194649</v>
      </c>
      <c r="H303">
        <f t="shared" si="546"/>
        <v>302</v>
      </c>
      <c r="I303" s="324">
        <v>44178</v>
      </c>
      <c r="J303" s="290">
        <f>EVOLUTION!K303</f>
        <v>4.8758750933806392E-3</v>
      </c>
      <c r="K303" s="205">
        <f t="shared" si="547"/>
        <v>11533</v>
      </c>
      <c r="L303" s="205">
        <f t="shared" si="548"/>
        <v>271</v>
      </c>
      <c r="M303" s="290">
        <f>EVOLUTION!N303</f>
        <v>9.759401547683684E-3</v>
      </c>
      <c r="N303" s="205">
        <f t="shared" si="549"/>
        <v>17795</v>
      </c>
      <c r="O303" s="288">
        <f t="shared" si="550"/>
        <v>484</v>
      </c>
      <c r="P303" s="290">
        <f>EVOLUTION!Q303</f>
        <v>2.4678934253402337E-2</v>
      </c>
      <c r="Q303" s="205">
        <f t="shared" si="551"/>
        <v>1030</v>
      </c>
      <c r="R303" s="289">
        <f t="shared" si="552"/>
        <v>2</v>
      </c>
      <c r="S303" s="290">
        <f>EVOLUTION!T303</f>
        <v>1.1732673061433292E-2</v>
      </c>
      <c r="T303" s="205">
        <f t="shared" si="553"/>
        <v>194649</v>
      </c>
      <c r="U303" s="196">
        <f t="shared" si="554"/>
        <v>1455</v>
      </c>
      <c r="X303">
        <f t="shared" si="555"/>
        <v>302</v>
      </c>
      <c r="Y303" s="19">
        <v>44178</v>
      </c>
      <c r="Z303" s="265">
        <v>58152</v>
      </c>
      <c r="AA303" s="265">
        <v>64520</v>
      </c>
      <c r="AB303" s="265">
        <v>580</v>
      </c>
      <c r="AC303" s="12">
        <v>306611</v>
      </c>
    </row>
    <row r="304" spans="1:29" x14ac:dyDescent="0.3">
      <c r="A304" s="323">
        <v>44179</v>
      </c>
      <c r="B304" s="18">
        <f t="shared" si="535"/>
        <v>303</v>
      </c>
      <c r="C304" s="10">
        <f>EVOLUTION!C304-EVOLUTION!C303</f>
        <v>3063</v>
      </c>
      <c r="D304" s="10">
        <f>EVOLUTION!D304-EVOLUTION!D303</f>
        <v>11949</v>
      </c>
      <c r="E304" s="23">
        <f>EVOLUTION!E304-EVOLUTION!E303</f>
        <v>718</v>
      </c>
      <c r="F304" s="23">
        <f>EVOLUTION!F304-EVOLUTION!F303</f>
        <v>201413</v>
      </c>
      <c r="H304">
        <f t="shared" si="546"/>
        <v>303</v>
      </c>
      <c r="I304" s="324">
        <v>44179</v>
      </c>
      <c r="J304" s="290">
        <f>EVOLUTION!K304</f>
        <v>1.2886793119638918E-3</v>
      </c>
      <c r="K304" s="205">
        <f t="shared" si="547"/>
        <v>3063</v>
      </c>
      <c r="L304" s="205">
        <f t="shared" si="548"/>
        <v>492</v>
      </c>
      <c r="M304" s="290">
        <f>EVOLUTION!N304</f>
        <v>6.4899126368359161E-3</v>
      </c>
      <c r="N304" s="205">
        <f t="shared" si="549"/>
        <v>11949</v>
      </c>
      <c r="O304" s="288">
        <f t="shared" si="550"/>
        <v>491</v>
      </c>
      <c r="P304" s="290">
        <f>EVOLUTION!Q304</f>
        <v>1.678903802085769E-2</v>
      </c>
      <c r="Q304" s="205">
        <f t="shared" si="551"/>
        <v>718</v>
      </c>
      <c r="R304" s="289">
        <f t="shared" si="552"/>
        <v>7</v>
      </c>
      <c r="S304" s="290">
        <f>EVOLUTION!T304</f>
        <v>1.1999592969574119E-2</v>
      </c>
      <c r="T304" s="205">
        <f t="shared" si="553"/>
        <v>201413</v>
      </c>
      <c r="U304" s="196">
        <f t="shared" si="554"/>
        <v>1687</v>
      </c>
      <c r="X304">
        <f t="shared" si="555"/>
        <v>303</v>
      </c>
      <c r="Y304" s="19">
        <v>44179</v>
      </c>
      <c r="Z304" s="265">
        <v>58644</v>
      </c>
      <c r="AA304" s="265">
        <v>65011</v>
      </c>
      <c r="AB304" s="265">
        <v>587</v>
      </c>
      <c r="AC304" s="12">
        <v>308298</v>
      </c>
    </row>
    <row r="305" spans="1:29" x14ac:dyDescent="0.3">
      <c r="A305" s="323">
        <v>44180</v>
      </c>
      <c r="B305" s="18">
        <f t="shared" si="535"/>
        <v>304</v>
      </c>
      <c r="C305" s="10">
        <f>EVOLUTION!C305-EVOLUTION!C304</f>
        <v>11532</v>
      </c>
      <c r="D305" s="10">
        <f>EVOLUTION!D305-EVOLUTION!D304</f>
        <v>14681</v>
      </c>
      <c r="E305" s="23">
        <f>EVOLUTION!E305-EVOLUTION!E304</f>
        <v>880</v>
      </c>
      <c r="F305" s="23">
        <f>EVOLUTION!F305-EVOLUTION!F304</f>
        <v>203231</v>
      </c>
      <c r="H305">
        <f t="shared" si="546"/>
        <v>304</v>
      </c>
      <c r="I305" s="324">
        <v>44180</v>
      </c>
      <c r="J305" s="290">
        <f>EVOLUTION!K305</f>
        <v>4.8455512066607424E-3</v>
      </c>
      <c r="K305" s="205">
        <f t="shared" si="547"/>
        <v>11532</v>
      </c>
      <c r="L305" s="205">
        <f t="shared" si="548"/>
        <v>428</v>
      </c>
      <c r="M305" s="290">
        <f>EVOLUTION!N305</f>
        <v>7.9223404496431404E-3</v>
      </c>
      <c r="N305" s="205">
        <f t="shared" si="549"/>
        <v>14681</v>
      </c>
      <c r="O305" s="288">
        <f t="shared" si="550"/>
        <v>846</v>
      </c>
      <c r="P305" s="290">
        <f>EVOLUTION!Q305</f>
        <v>2.0237328672615216E-2</v>
      </c>
      <c r="Q305" s="205">
        <f t="shared" si="551"/>
        <v>880</v>
      </c>
      <c r="R305" s="289">
        <f t="shared" si="552"/>
        <v>13</v>
      </c>
      <c r="S305" s="290">
        <f>EVOLUTION!T305</f>
        <v>1.1964336879170211E-2</v>
      </c>
      <c r="T305" s="205">
        <f t="shared" si="553"/>
        <v>203231</v>
      </c>
      <c r="U305" s="196">
        <f t="shared" si="554"/>
        <v>3057</v>
      </c>
      <c r="X305">
        <f t="shared" si="555"/>
        <v>304</v>
      </c>
      <c r="Y305" s="19">
        <v>44180</v>
      </c>
      <c r="Z305" s="265">
        <v>59072</v>
      </c>
      <c r="AA305" s="265">
        <v>65857</v>
      </c>
      <c r="AB305" s="265">
        <v>600</v>
      </c>
      <c r="AC305" s="12">
        <v>311355</v>
      </c>
    </row>
    <row r="306" spans="1:29" x14ac:dyDescent="0.3">
      <c r="A306" s="323">
        <v>44181</v>
      </c>
      <c r="B306" s="18">
        <f t="shared" si="535"/>
        <v>305</v>
      </c>
      <c r="C306" s="10">
        <f>EVOLUTION!C306-EVOLUTION!C305</f>
        <v>17615</v>
      </c>
      <c r="D306" s="10">
        <f>EVOLUTION!D306-EVOLUTION!D305</f>
        <v>17400</v>
      </c>
      <c r="E306" s="23">
        <f>EVOLUTION!E306-EVOLUTION!E305</f>
        <v>1075</v>
      </c>
      <c r="F306" s="23">
        <f>EVOLUTION!F306-EVOLUTION!F305</f>
        <v>252003</v>
      </c>
      <c r="H306">
        <f t="shared" si="546"/>
        <v>305</v>
      </c>
      <c r="I306" s="324">
        <v>44181</v>
      </c>
      <c r="J306" s="290">
        <f>EVOLUTION!K306</f>
        <v>7.3658333218340191E-3</v>
      </c>
      <c r="K306" s="205">
        <f t="shared" si="547"/>
        <v>17615</v>
      </c>
      <c r="L306" s="205">
        <f t="shared" si="548"/>
        <v>407</v>
      </c>
      <c r="M306" s="290">
        <f>EVOLUTION!N306</f>
        <v>9.3157975045441276E-3</v>
      </c>
      <c r="N306" s="205">
        <f t="shared" si="549"/>
        <v>17400</v>
      </c>
      <c r="O306" s="288">
        <f t="shared" si="550"/>
        <v>680</v>
      </c>
      <c r="P306" s="290">
        <f>EVOLUTION!Q306</f>
        <v>2.4231358759354431E-2</v>
      </c>
      <c r="Q306" s="205">
        <f t="shared" si="551"/>
        <v>1075</v>
      </c>
      <c r="R306" s="289">
        <f t="shared" si="552"/>
        <v>12</v>
      </c>
      <c r="S306" s="290">
        <f>EVOLUTION!T306</f>
        <v>1.4660175931651816E-2</v>
      </c>
      <c r="T306" s="205">
        <f t="shared" si="553"/>
        <v>252003</v>
      </c>
      <c r="U306" s="196">
        <f t="shared" si="554"/>
        <v>3614</v>
      </c>
      <c r="X306">
        <f t="shared" si="555"/>
        <v>305</v>
      </c>
      <c r="Y306" s="19">
        <v>44181</v>
      </c>
      <c r="Z306" s="265">
        <v>59479</v>
      </c>
      <c r="AA306" s="265">
        <v>66537</v>
      </c>
      <c r="AB306" s="265">
        <v>612</v>
      </c>
      <c r="AC306" s="12">
        <v>314969</v>
      </c>
    </row>
    <row r="307" spans="1:29" x14ac:dyDescent="0.3">
      <c r="A307" s="323">
        <v>44182</v>
      </c>
      <c r="B307" s="18">
        <f t="shared" si="535"/>
        <v>306</v>
      </c>
      <c r="C307" s="10">
        <f>EVOLUTION!C307-EVOLUTION!C306</f>
        <v>18254</v>
      </c>
      <c r="D307" s="10">
        <f>EVOLUTION!D307-EVOLUTION!D306</f>
        <v>18107</v>
      </c>
      <c r="E307" s="23">
        <f>EVOLUTION!E307-EVOLUTION!E306</f>
        <v>1014</v>
      </c>
      <c r="F307" s="23">
        <f>EVOLUTION!F307-EVOLUTION!F306</f>
        <v>239436</v>
      </c>
      <c r="H307">
        <f t="shared" si="546"/>
        <v>306</v>
      </c>
      <c r="I307" s="324">
        <v>44182</v>
      </c>
      <c r="J307" s="290">
        <f>EVOLUTION!K307</f>
        <v>7.577223002147724E-3</v>
      </c>
      <c r="K307" s="205">
        <f t="shared" si="547"/>
        <v>18254</v>
      </c>
      <c r="L307" s="205">
        <f t="shared" si="548"/>
        <v>376</v>
      </c>
      <c r="M307" s="290">
        <f>EVOLUTION!N307</f>
        <v>9.6048419394280174E-3</v>
      </c>
      <c r="N307" s="205">
        <f t="shared" si="549"/>
        <v>18107</v>
      </c>
      <c r="O307" s="288">
        <f t="shared" si="550"/>
        <v>683</v>
      </c>
      <c r="P307" s="290">
        <f>EVOLUTION!Q307</f>
        <v>2.2315631946125576E-2</v>
      </c>
      <c r="Q307" s="205">
        <f t="shared" si="551"/>
        <v>1014</v>
      </c>
      <c r="R307" s="289">
        <f t="shared" si="552"/>
        <v>22</v>
      </c>
      <c r="S307" s="290">
        <f>EVOLUTION!T307</f>
        <v>1.3727843029376893E-2</v>
      </c>
      <c r="T307" s="205">
        <f t="shared" si="553"/>
        <v>239436</v>
      </c>
      <c r="U307" s="196">
        <f t="shared" si="554"/>
        <v>3466</v>
      </c>
      <c r="X307">
        <f t="shared" si="555"/>
        <v>306</v>
      </c>
      <c r="Y307" s="19">
        <v>44182</v>
      </c>
      <c r="Z307" s="265">
        <v>59855</v>
      </c>
      <c r="AA307" s="265">
        <v>67220</v>
      </c>
      <c r="AB307" s="265">
        <v>634</v>
      </c>
      <c r="AC307" s="12">
        <v>318435</v>
      </c>
    </row>
    <row r="308" spans="1:29" x14ac:dyDescent="0.3">
      <c r="A308" s="323">
        <v>44183</v>
      </c>
      <c r="B308" s="18">
        <f t="shared" si="535"/>
        <v>307</v>
      </c>
      <c r="C308" s="10">
        <f>EVOLUTION!C308-EVOLUTION!C307</f>
        <v>15674</v>
      </c>
      <c r="D308" s="10">
        <f>EVOLUTION!D308-EVOLUTION!D307</f>
        <v>17959</v>
      </c>
      <c r="E308" s="23">
        <f>EVOLUTION!E308-EVOLUTION!E307</f>
        <v>1064</v>
      </c>
      <c r="F308" s="23">
        <f>EVOLUTION!F308-EVOLUTION!F307</f>
        <v>256194</v>
      </c>
      <c r="H308">
        <f t="shared" si="546"/>
        <v>307</v>
      </c>
      <c r="I308" s="324">
        <v>44183</v>
      </c>
      <c r="J308" s="290">
        <f>EVOLUTION!K308</f>
        <v>6.4573380639356389E-3</v>
      </c>
      <c r="K308" s="205">
        <f t="shared" si="547"/>
        <v>15674</v>
      </c>
      <c r="L308" s="205">
        <f t="shared" si="548"/>
        <v>374</v>
      </c>
      <c r="M308" s="290">
        <f>EVOLUTION!N308</f>
        <v>9.4357069976283327E-3</v>
      </c>
      <c r="N308" s="205">
        <f t="shared" si="549"/>
        <v>17959</v>
      </c>
      <c r="O308" s="288">
        <f t="shared" si="550"/>
        <v>674</v>
      </c>
      <c r="P308" s="290">
        <f>EVOLUTION!Q308</f>
        <v>2.2904871590640002E-2</v>
      </c>
      <c r="Q308" s="205">
        <f t="shared" si="551"/>
        <v>1064</v>
      </c>
      <c r="R308" s="289">
        <f t="shared" si="552"/>
        <v>11</v>
      </c>
      <c r="S308" s="290">
        <f>EVOLUTION!T308</f>
        <v>1.4489734755291098E-2</v>
      </c>
      <c r="T308" s="205">
        <f t="shared" si="553"/>
        <v>256194</v>
      </c>
      <c r="U308" s="196">
        <f t="shared" si="554"/>
        <v>2846</v>
      </c>
      <c r="X308">
        <f t="shared" si="555"/>
        <v>307</v>
      </c>
      <c r="Y308" s="19">
        <v>44183</v>
      </c>
      <c r="Z308" s="265">
        <v>60229</v>
      </c>
      <c r="AA308" s="265">
        <v>67894</v>
      </c>
      <c r="AB308" s="265">
        <v>645</v>
      </c>
      <c r="AC308" s="12">
        <v>321281</v>
      </c>
    </row>
    <row r="309" spans="1:29" x14ac:dyDescent="0.3">
      <c r="A309" s="323">
        <v>44184</v>
      </c>
      <c r="B309" s="18">
        <f t="shared" si="535"/>
        <v>308</v>
      </c>
      <c r="C309" s="10">
        <f>EVOLUTION!C309-EVOLUTION!C308</f>
        <v>17565</v>
      </c>
      <c r="D309" s="10">
        <f>EVOLUTION!D309-EVOLUTION!D308</f>
        <v>16267</v>
      </c>
      <c r="E309" s="23">
        <f>EVOLUTION!E309-EVOLUTION!E308</f>
        <v>1053</v>
      </c>
      <c r="F309" s="23">
        <f>EVOLUTION!F309-EVOLUTION!F308</f>
        <v>198443</v>
      </c>
      <c r="H309">
        <f t="shared" si="546"/>
        <v>308</v>
      </c>
      <c r="I309" s="324">
        <v>44184</v>
      </c>
      <c r="J309" s="290">
        <f>EVOLUTION!K309</f>
        <v>7.1899598442891699E-3</v>
      </c>
      <c r="K309" s="205">
        <f t="shared" si="547"/>
        <v>17565</v>
      </c>
      <c r="L309" s="205">
        <f t="shared" si="548"/>
        <v>294</v>
      </c>
      <c r="M309" s="290">
        <f>EVOLUTION!N309</f>
        <v>8.4668350630133019E-3</v>
      </c>
      <c r="N309" s="205">
        <f t="shared" si="549"/>
        <v>16267</v>
      </c>
      <c r="O309" s="288">
        <f t="shared" si="550"/>
        <v>553</v>
      </c>
      <c r="P309" s="290">
        <f>EVOLUTION!Q309</f>
        <v>2.2160489929919817E-2</v>
      </c>
      <c r="Q309" s="205">
        <f t="shared" si="551"/>
        <v>1053</v>
      </c>
      <c r="R309" s="289">
        <f t="shared" si="552"/>
        <v>14</v>
      </c>
      <c r="S309" s="290">
        <f>EVOLUTION!T309</f>
        <v>1.1063170562866809E-2</v>
      </c>
      <c r="T309" s="205">
        <f t="shared" si="553"/>
        <v>198443</v>
      </c>
      <c r="U309" s="196">
        <f t="shared" si="554"/>
        <v>2683</v>
      </c>
      <c r="X309">
        <f t="shared" si="555"/>
        <v>308</v>
      </c>
      <c r="Y309" s="19">
        <v>44184</v>
      </c>
      <c r="Z309" s="265">
        <v>60523</v>
      </c>
      <c r="AA309" s="265">
        <v>68447</v>
      </c>
      <c r="AB309" s="265">
        <v>659</v>
      </c>
      <c r="AC309" s="12">
        <v>323964</v>
      </c>
    </row>
    <row r="310" spans="1:29" x14ac:dyDescent="0.3">
      <c r="A310" s="323">
        <v>44185</v>
      </c>
      <c r="B310" s="18">
        <f t="shared" si="535"/>
        <v>309</v>
      </c>
      <c r="C310" s="10">
        <f>EVOLUTION!C310-EVOLUTION!C309</f>
        <v>12799</v>
      </c>
      <c r="D310" s="10">
        <f>EVOLUTION!D310-EVOLUTION!D309</f>
        <v>15074</v>
      </c>
      <c r="E310" s="23">
        <f>EVOLUTION!E310-EVOLUTION!E309</f>
        <v>1095</v>
      </c>
      <c r="F310" s="23">
        <f>EVOLUTION!F310-EVOLUTION!F309</f>
        <v>189952</v>
      </c>
      <c r="H310">
        <f t="shared" si="546"/>
        <v>309</v>
      </c>
      <c r="I310" s="324">
        <v>44185</v>
      </c>
      <c r="J310" s="290">
        <f>EVOLUTION!K310</f>
        <v>5.2016719805084623E-3</v>
      </c>
      <c r="K310" s="205">
        <f t="shared" si="547"/>
        <v>12799</v>
      </c>
      <c r="L310" s="205">
        <f t="shared" si="548"/>
        <v>236</v>
      </c>
      <c r="M310" s="290">
        <f>EVOLUTION!N310</f>
        <v>7.7800165984698031E-3</v>
      </c>
      <c r="N310" s="205">
        <f t="shared" si="549"/>
        <v>15074</v>
      </c>
      <c r="O310" s="288">
        <f t="shared" si="550"/>
        <v>352</v>
      </c>
      <c r="P310" s="290">
        <f>EVOLUTION!Q310</f>
        <v>2.2544780728844967E-2</v>
      </c>
      <c r="Q310" s="205">
        <f t="shared" si="551"/>
        <v>1095</v>
      </c>
      <c r="R310" s="289">
        <f t="shared" si="552"/>
        <v>15</v>
      </c>
      <c r="S310" s="290">
        <f>EVOLUTION!T310</f>
        <v>1.0473923650945819E-2</v>
      </c>
      <c r="T310" s="205">
        <f t="shared" si="553"/>
        <v>189952</v>
      </c>
      <c r="U310" s="196">
        <f t="shared" si="554"/>
        <v>1526</v>
      </c>
      <c r="X310">
        <f t="shared" si="555"/>
        <v>309</v>
      </c>
      <c r="Y310" s="19">
        <v>44185</v>
      </c>
      <c r="Z310" s="265">
        <v>60759</v>
      </c>
      <c r="AA310" s="265">
        <v>68799</v>
      </c>
      <c r="AB310" s="265">
        <v>674</v>
      </c>
      <c r="AC310" s="12">
        <v>325490</v>
      </c>
    </row>
    <row r="311" spans="1:29" x14ac:dyDescent="0.3">
      <c r="A311" s="323">
        <v>44186</v>
      </c>
      <c r="B311" s="18">
        <f t="shared" si="535"/>
        <v>310</v>
      </c>
      <c r="C311" s="10">
        <f>EVOLUTION!C311-EVOLUTION!C310</f>
        <v>5797</v>
      </c>
      <c r="D311" s="10">
        <f>EVOLUTION!D311-EVOLUTION!D310</f>
        <v>10860</v>
      </c>
      <c r="E311" s="23">
        <f>EVOLUTION!E311-EVOLUTION!E310</f>
        <v>926</v>
      </c>
      <c r="F311" s="23">
        <f>EVOLUTION!F311-EVOLUTION!F310</f>
        <v>201696</v>
      </c>
      <c r="H311">
        <f t="shared" si="546"/>
        <v>310</v>
      </c>
      <c r="I311" s="324">
        <v>44186</v>
      </c>
      <c r="J311" s="290">
        <f>EVOLUTION!K311</f>
        <v>2.3437809549300263E-3</v>
      </c>
      <c r="K311" s="205">
        <f t="shared" si="547"/>
        <v>5797</v>
      </c>
      <c r="L311" s="205">
        <f t="shared" si="548"/>
        <v>456</v>
      </c>
      <c r="M311" s="290">
        <f>EVOLUTION!N311</f>
        <v>5.5618093190522187E-3</v>
      </c>
      <c r="N311" s="205">
        <f t="shared" si="549"/>
        <v>10860</v>
      </c>
      <c r="O311" s="288">
        <f t="shared" si="550"/>
        <v>415</v>
      </c>
      <c r="P311" s="290">
        <f>EVOLUTION!Q311</f>
        <v>1.8644920970502365E-2</v>
      </c>
      <c r="Q311" s="205">
        <f t="shared" si="551"/>
        <v>926</v>
      </c>
      <c r="R311" s="289">
        <f t="shared" si="552"/>
        <v>24</v>
      </c>
      <c r="S311" s="290">
        <f>EVOLUTION!T311</f>
        <v>1.1006207798923237E-2</v>
      </c>
      <c r="T311" s="205">
        <f t="shared" si="553"/>
        <v>201696</v>
      </c>
      <c r="U311" s="196">
        <f t="shared" si="554"/>
        <v>1969</v>
      </c>
      <c r="X311">
        <f t="shared" si="555"/>
        <v>310</v>
      </c>
      <c r="Y311" s="19">
        <v>44186</v>
      </c>
      <c r="Z311" s="265">
        <v>61215</v>
      </c>
      <c r="AA311" s="265">
        <v>69214</v>
      </c>
      <c r="AB311" s="265">
        <v>698</v>
      </c>
      <c r="AC311" s="12">
        <v>327459</v>
      </c>
    </row>
    <row r="312" spans="1:29" x14ac:dyDescent="0.3">
      <c r="A312" s="323">
        <v>44187</v>
      </c>
      <c r="B312" s="18">
        <f t="shared" si="535"/>
        <v>311</v>
      </c>
      <c r="C312" s="10">
        <f>EVOLUTION!C312-EVOLUTION!C311</f>
        <v>11795</v>
      </c>
      <c r="D312" s="10">
        <f>EVOLUTION!D312-EVOLUTION!D311</f>
        <v>13294</v>
      </c>
      <c r="E312" s="23">
        <f>EVOLUTION!E312-EVOLUTION!E311</f>
        <v>867</v>
      </c>
      <c r="F312" s="23">
        <f>EVOLUTION!F312-EVOLUTION!F311</f>
        <v>199654</v>
      </c>
      <c r="H312">
        <f t="shared" si="546"/>
        <v>311</v>
      </c>
      <c r="I312" s="324">
        <v>44187</v>
      </c>
      <c r="J312" s="290">
        <f>EVOLUTION!K312</f>
        <v>4.7576771241445159E-3</v>
      </c>
      <c r="K312" s="205">
        <f t="shared" si="547"/>
        <v>11795</v>
      </c>
      <c r="L312" s="205">
        <f t="shared" si="548"/>
        <v>487</v>
      </c>
      <c r="M312" s="290">
        <f>EVOLUTION!N312</f>
        <v>6.770693805125844E-3</v>
      </c>
      <c r="N312" s="205">
        <f t="shared" si="549"/>
        <v>13294</v>
      </c>
      <c r="O312" s="288">
        <f t="shared" si="550"/>
        <v>628</v>
      </c>
      <c r="P312" s="290">
        <f>EVOLUTION!Q312</f>
        <v>1.713743551224526E-2</v>
      </c>
      <c r="Q312" s="205">
        <f t="shared" si="551"/>
        <v>867</v>
      </c>
      <c r="R312" s="289">
        <f t="shared" si="552"/>
        <v>24</v>
      </c>
      <c r="S312" s="290">
        <f>EVOLUTION!T312</f>
        <v>1.0776174514720235E-2</v>
      </c>
      <c r="T312" s="205">
        <f t="shared" si="553"/>
        <v>199654</v>
      </c>
      <c r="U312" s="196">
        <f t="shared" si="554"/>
        <v>3378</v>
      </c>
      <c r="X312">
        <f t="shared" si="555"/>
        <v>311</v>
      </c>
      <c r="Y312" s="19">
        <v>44187</v>
      </c>
      <c r="Z312" s="265">
        <v>61702</v>
      </c>
      <c r="AA312" s="265">
        <v>69842</v>
      </c>
      <c r="AB312" s="265">
        <v>722</v>
      </c>
      <c r="AC312" s="12">
        <v>330837</v>
      </c>
    </row>
    <row r="313" spans="1:29" x14ac:dyDescent="0.3">
      <c r="A313" s="323">
        <v>44188</v>
      </c>
      <c r="B313" s="18">
        <f t="shared" si="535"/>
        <v>312</v>
      </c>
      <c r="C313" s="10">
        <f>EVOLUTION!C313-EVOLUTION!C312</f>
        <v>14929</v>
      </c>
      <c r="D313" s="10">
        <f>EVOLUTION!D313-EVOLUTION!D312</f>
        <v>14521</v>
      </c>
      <c r="E313" s="23">
        <f>EVOLUTION!E313-EVOLUTION!E312</f>
        <v>1090</v>
      </c>
      <c r="F313" s="23">
        <f>EVOLUTION!F313-EVOLUTION!F312</f>
        <v>233988</v>
      </c>
      <c r="H313">
        <f t="shared" si="546"/>
        <v>312</v>
      </c>
      <c r="I313" s="324">
        <v>44188</v>
      </c>
      <c r="J313" s="290">
        <f>EVOLUTION!K313</f>
        <v>5.9933053546724815E-3</v>
      </c>
      <c r="K313" s="205">
        <f t="shared" si="547"/>
        <v>14929</v>
      </c>
      <c r="L313" s="205">
        <f t="shared" si="548"/>
        <v>359</v>
      </c>
      <c r="M313" s="290">
        <f>EVOLUTION!N313</f>
        <v>7.3458737446604437E-3</v>
      </c>
      <c r="N313" s="205">
        <f t="shared" si="549"/>
        <v>14521</v>
      </c>
      <c r="O313" s="288">
        <f t="shared" si="550"/>
        <v>553</v>
      </c>
      <c r="P313" s="290">
        <f>EVOLUTION!Q313</f>
        <v>2.1182323448249059E-2</v>
      </c>
      <c r="Q313" s="205">
        <f t="shared" si="551"/>
        <v>1090</v>
      </c>
      <c r="R313" s="289">
        <f t="shared" si="552"/>
        <v>17</v>
      </c>
      <c r="S313" s="290">
        <f>EVOLUTION!T313</f>
        <v>1.2494681478215848E-2</v>
      </c>
      <c r="T313" s="205">
        <f t="shared" si="553"/>
        <v>233988</v>
      </c>
      <c r="U313" s="196">
        <f t="shared" si="554"/>
        <v>3405</v>
      </c>
      <c r="X313">
        <f t="shared" si="555"/>
        <v>312</v>
      </c>
      <c r="Y313" s="19">
        <v>44188</v>
      </c>
      <c r="Z313" s="265">
        <v>62061</v>
      </c>
      <c r="AA313" s="265">
        <v>70395</v>
      </c>
      <c r="AB313" s="265">
        <v>739</v>
      </c>
      <c r="AC313" s="12">
        <v>334242</v>
      </c>
    </row>
    <row r="314" spans="1:29" x14ac:dyDescent="0.3">
      <c r="A314" s="323">
        <v>44189</v>
      </c>
      <c r="B314" s="18">
        <f t="shared" si="535"/>
        <v>313</v>
      </c>
      <c r="C314" s="10">
        <f>EVOLUTION!C314-EVOLUTION!C313</f>
        <v>21634</v>
      </c>
      <c r="D314" s="10">
        <f>EVOLUTION!D314-EVOLUTION!D313</f>
        <v>18040</v>
      </c>
      <c r="E314" s="23">
        <f>EVOLUTION!E314-EVOLUTION!E313</f>
        <v>985</v>
      </c>
      <c r="F314" s="23">
        <f>EVOLUTION!F314-EVOLUTION!F313</f>
        <v>210193</v>
      </c>
      <c r="H314">
        <f t="shared" si="546"/>
        <v>313</v>
      </c>
      <c r="I314" s="324">
        <v>44189</v>
      </c>
      <c r="J314" s="290">
        <f>EVOLUTION!K314</f>
        <v>8.6333117174639592E-3</v>
      </c>
      <c r="K314" s="205">
        <f t="shared" si="547"/>
        <v>21634</v>
      </c>
      <c r="L314" s="205">
        <f t="shared" si="548"/>
        <v>373</v>
      </c>
      <c r="M314" s="290">
        <f>EVOLUTION!N314</f>
        <v>9.0595130662383984E-3</v>
      </c>
      <c r="N314" s="205">
        <f t="shared" si="549"/>
        <v>18040</v>
      </c>
      <c r="O314" s="288">
        <f t="shared" si="550"/>
        <v>505</v>
      </c>
      <c r="P314" s="290">
        <f>EVOLUTION!Q314</f>
        <v>1.874476668950293E-2</v>
      </c>
      <c r="Q314" s="205">
        <f t="shared" si="551"/>
        <v>985</v>
      </c>
      <c r="R314" s="289">
        <f t="shared" si="552"/>
        <v>17</v>
      </c>
      <c r="S314" s="290">
        <f>EVOLUTION!T314</f>
        <v>1.1085546349991319E-2</v>
      </c>
      <c r="T314" s="205">
        <f t="shared" si="553"/>
        <v>210193</v>
      </c>
      <c r="U314" s="196">
        <f t="shared" si="554"/>
        <v>2896</v>
      </c>
      <c r="X314">
        <f t="shared" si="555"/>
        <v>313</v>
      </c>
      <c r="Y314" s="19">
        <v>44189</v>
      </c>
      <c r="Z314" s="265">
        <v>62434</v>
      </c>
      <c r="AA314" s="265">
        <v>70900</v>
      </c>
      <c r="AB314" s="265">
        <v>756</v>
      </c>
      <c r="AC314" s="12">
        <v>337138</v>
      </c>
    </row>
    <row r="315" spans="1:29" x14ac:dyDescent="0.3">
      <c r="A315" s="323">
        <v>44190</v>
      </c>
      <c r="B315" s="18">
        <f t="shared" si="535"/>
        <v>314</v>
      </c>
      <c r="C315" s="10">
        <f>EVOLUTION!C315-EVOLUTION!C314</f>
        <v>20262</v>
      </c>
      <c r="D315" s="10">
        <f>EVOLUTION!D315-EVOLUTION!D314</f>
        <v>19037</v>
      </c>
      <c r="E315" s="23">
        <f>EVOLUTION!E315-EVOLUTION!E314</f>
        <v>1237</v>
      </c>
      <c r="F315" s="23">
        <f>EVOLUTION!F315-EVOLUTION!F314</f>
        <v>153221</v>
      </c>
      <c r="H315">
        <f t="shared" si="546"/>
        <v>314</v>
      </c>
      <c r="I315" s="324">
        <v>44190</v>
      </c>
      <c r="J315" s="290">
        <f>EVOLUTION!K315</f>
        <v>8.0165886649661774E-3</v>
      </c>
      <c r="K315" s="205">
        <f t="shared" si="547"/>
        <v>20262</v>
      </c>
      <c r="L315" s="205">
        <f t="shared" si="548"/>
        <v>242</v>
      </c>
      <c r="M315" s="290">
        <f>EVOLUTION!N315</f>
        <v>9.4743636768115733E-3</v>
      </c>
      <c r="N315" s="205">
        <f t="shared" si="549"/>
        <v>19037</v>
      </c>
      <c r="O315" s="288">
        <f t="shared" si="550"/>
        <v>459</v>
      </c>
      <c r="P315" s="290">
        <f>EVOLUTION!Q315</f>
        <v>2.3107242261782453E-2</v>
      </c>
      <c r="Q315" s="205">
        <f t="shared" si="551"/>
        <v>1237</v>
      </c>
      <c r="R315" s="289">
        <f t="shared" si="552"/>
        <v>17</v>
      </c>
      <c r="S315" s="290">
        <f>EVOLUTION!T315</f>
        <v>7.9922533756252682E-3</v>
      </c>
      <c r="T315" s="205">
        <f t="shared" si="553"/>
        <v>153221</v>
      </c>
      <c r="U315" s="196">
        <f t="shared" si="554"/>
        <v>1410</v>
      </c>
      <c r="X315">
        <f t="shared" si="555"/>
        <v>314</v>
      </c>
      <c r="Y315" s="19">
        <v>44190</v>
      </c>
      <c r="Z315" s="265">
        <v>62676</v>
      </c>
      <c r="AA315" s="265">
        <v>71359</v>
      </c>
      <c r="AB315" s="265">
        <v>773</v>
      </c>
      <c r="AC315" s="12">
        <v>338548</v>
      </c>
    </row>
    <row r="316" spans="1:29" x14ac:dyDescent="0.3">
      <c r="A316" s="323">
        <v>44191</v>
      </c>
      <c r="B316" s="18">
        <f t="shared" si="535"/>
        <v>315</v>
      </c>
      <c r="C316" s="10">
        <f>EVOLUTION!C316-EVOLUTION!C315</f>
        <v>3093</v>
      </c>
      <c r="D316" s="10">
        <f>EVOLUTION!D316-EVOLUTION!D315</f>
        <v>10429</v>
      </c>
      <c r="E316" s="23">
        <f>EVOLUTION!E316-EVOLUTION!E315</f>
        <v>1132</v>
      </c>
      <c r="F316" s="23">
        <f>EVOLUTION!F316-EVOLUTION!F315</f>
        <v>166076</v>
      </c>
      <c r="H316">
        <f t="shared" si="546"/>
        <v>315</v>
      </c>
      <c r="I316" s="324">
        <v>44191</v>
      </c>
      <c r="J316" s="290">
        <f>EVOLUTION!K316</f>
        <v>1.2140023573547229E-3</v>
      </c>
      <c r="K316" s="205">
        <f t="shared" si="547"/>
        <v>3093</v>
      </c>
      <c r="L316" s="205">
        <f t="shared" si="548"/>
        <v>230</v>
      </c>
      <c r="M316" s="290">
        <f>EVOLUTION!N316</f>
        <v>5.1416074314444126E-3</v>
      </c>
      <c r="N316" s="205">
        <f t="shared" si="549"/>
        <v>10429</v>
      </c>
      <c r="O316" s="288">
        <f t="shared" si="550"/>
        <v>261</v>
      </c>
      <c r="P316" s="290">
        <f>EVOLUTION!Q316</f>
        <v>2.0668249041446048E-2</v>
      </c>
      <c r="Q316" s="205">
        <f t="shared" si="551"/>
        <v>1132</v>
      </c>
      <c r="R316" s="289">
        <f t="shared" si="552"/>
        <v>20</v>
      </c>
      <c r="S316" s="290">
        <f>EVOLUTION!T316</f>
        <v>8.594104554809176E-3</v>
      </c>
      <c r="T316" s="205">
        <f t="shared" si="553"/>
        <v>166076</v>
      </c>
      <c r="U316" s="196">
        <f t="shared" si="554"/>
        <v>1427</v>
      </c>
      <c r="X316">
        <f t="shared" si="555"/>
        <v>315</v>
      </c>
      <c r="Y316" s="19">
        <v>44191</v>
      </c>
      <c r="Z316" s="265">
        <v>62906</v>
      </c>
      <c r="AA316" s="265">
        <v>71620</v>
      </c>
      <c r="AB316" s="265">
        <v>793</v>
      </c>
      <c r="AC316" s="12">
        <v>339975</v>
      </c>
    </row>
    <row r="317" spans="1:29" x14ac:dyDescent="0.3">
      <c r="A317" s="323">
        <v>44192</v>
      </c>
      <c r="B317" s="18">
        <f t="shared" si="535"/>
        <v>316</v>
      </c>
      <c r="C317" s="10">
        <f>EVOLUTION!C317-EVOLUTION!C316</f>
        <v>8822</v>
      </c>
      <c r="D317" s="10">
        <f>EVOLUTION!D317-EVOLUTION!D316</f>
        <v>8909</v>
      </c>
      <c r="E317" s="23">
        <f>EVOLUTION!E317-EVOLUTION!E316</f>
        <v>970</v>
      </c>
      <c r="F317" s="23">
        <f>EVOLUTION!F317-EVOLUTION!F316</f>
        <v>145534</v>
      </c>
      <c r="H317">
        <f t="shared" si="546"/>
        <v>316</v>
      </c>
      <c r="I317" s="324">
        <v>44192</v>
      </c>
      <c r="J317" s="290">
        <f>EVOLUTION!K317</f>
        <v>3.4584360436307072E-3</v>
      </c>
      <c r="K317" s="205">
        <f t="shared" si="547"/>
        <v>8822</v>
      </c>
      <c r="L317" s="205">
        <f t="shared" si="548"/>
        <v>257</v>
      </c>
      <c r="M317" s="290">
        <f>EVOLUTION!N317</f>
        <v>4.3697637266938167E-3</v>
      </c>
      <c r="N317" s="205">
        <f t="shared" si="549"/>
        <v>8909</v>
      </c>
      <c r="O317" s="288">
        <f t="shared" si="550"/>
        <v>305</v>
      </c>
      <c r="P317" s="290">
        <f>EVOLUTION!Q317</f>
        <v>1.7351794211298344E-2</v>
      </c>
      <c r="Q317" s="205">
        <f t="shared" si="551"/>
        <v>970</v>
      </c>
      <c r="R317" s="289">
        <f t="shared" si="552"/>
        <v>15</v>
      </c>
      <c r="S317" s="290">
        <f>EVOLUTION!T317</f>
        <v>7.4669251449142934E-3</v>
      </c>
      <c r="T317" s="205">
        <f t="shared" si="553"/>
        <v>145534</v>
      </c>
      <c r="U317" s="196">
        <f t="shared" si="554"/>
        <v>1262</v>
      </c>
      <c r="X317">
        <f t="shared" si="555"/>
        <v>316</v>
      </c>
      <c r="Y317" s="19">
        <v>44192</v>
      </c>
      <c r="Z317" s="265">
        <v>63163</v>
      </c>
      <c r="AA317" s="265">
        <v>71925</v>
      </c>
      <c r="AB317" s="265">
        <v>808</v>
      </c>
      <c r="AC317" s="12">
        <v>341237</v>
      </c>
    </row>
    <row r="318" spans="1:29" x14ac:dyDescent="0.3">
      <c r="A318" s="323">
        <v>44193</v>
      </c>
      <c r="B318" s="18">
        <f t="shared" si="535"/>
        <v>317</v>
      </c>
      <c r="C318" s="10">
        <f>EVOLUTION!C318-EVOLUTION!C317</f>
        <v>2960</v>
      </c>
      <c r="D318" s="10">
        <f>EVOLUTION!D318-EVOLUTION!D317</f>
        <v>8583</v>
      </c>
      <c r="E318" s="23">
        <f>EVOLUTION!E318-EVOLUTION!E317</f>
        <v>808</v>
      </c>
      <c r="F318" s="23">
        <f>EVOLUTION!F318-EVOLUTION!F317</f>
        <v>187965</v>
      </c>
      <c r="H318">
        <f t="shared" si="546"/>
        <v>317</v>
      </c>
      <c r="I318" s="324">
        <v>44193</v>
      </c>
      <c r="J318" s="290">
        <f>EVOLUTION!K318</f>
        <v>1.1563918386864639E-3</v>
      </c>
      <c r="K318" s="205">
        <f t="shared" si="547"/>
        <v>2960</v>
      </c>
      <c r="L318" s="205">
        <f t="shared" si="548"/>
        <v>447</v>
      </c>
      <c r="M318" s="290">
        <f>EVOLUTION!N318</f>
        <v>4.191548338324318E-3</v>
      </c>
      <c r="N318" s="205">
        <f t="shared" si="549"/>
        <v>8583</v>
      </c>
      <c r="O318" s="288">
        <f t="shared" si="550"/>
        <v>445</v>
      </c>
      <c r="P318" s="290">
        <f>EVOLUTION!Q318</f>
        <v>1.4207342804895204E-2</v>
      </c>
      <c r="Q318" s="205">
        <f t="shared" si="551"/>
        <v>808</v>
      </c>
      <c r="R318" s="289">
        <f t="shared" si="552"/>
        <v>11</v>
      </c>
      <c r="S318" s="290">
        <f>EVOLUTION!T318</f>
        <v>9.5724591847023994E-3</v>
      </c>
      <c r="T318" s="205">
        <f t="shared" si="553"/>
        <v>187965</v>
      </c>
      <c r="U318" s="196">
        <f t="shared" si="554"/>
        <v>1979</v>
      </c>
      <c r="X318">
        <f t="shared" si="555"/>
        <v>317</v>
      </c>
      <c r="Y318" s="19">
        <v>44193</v>
      </c>
      <c r="Z318" s="265">
        <v>63610</v>
      </c>
      <c r="AA318" s="265">
        <v>72370</v>
      </c>
      <c r="AB318" s="265">
        <v>819</v>
      </c>
      <c r="AC318" s="12">
        <v>343216</v>
      </c>
    </row>
    <row r="319" spans="1:29" x14ac:dyDescent="0.3">
      <c r="A319" s="323">
        <v>44194</v>
      </c>
      <c r="B319" s="18">
        <f t="shared" si="535"/>
        <v>318</v>
      </c>
      <c r="C319" s="10">
        <f>EVOLUTION!C319-EVOLUTION!C318</f>
        <v>11395</v>
      </c>
      <c r="D319" s="10">
        <f>EVOLUTION!D319-EVOLUTION!D318</f>
        <v>11212</v>
      </c>
      <c r="E319" s="23">
        <f>EVOLUTION!E319-EVOLUTION!E318</f>
        <v>1045</v>
      </c>
      <c r="F319" s="23">
        <f>EVOLUTION!F319-EVOLUTION!F318</f>
        <v>200033</v>
      </c>
      <c r="H319">
        <f t="shared" si="546"/>
        <v>318</v>
      </c>
      <c r="I319" s="324">
        <v>44194</v>
      </c>
      <c r="J319" s="290">
        <f>EVOLUTION!K319</f>
        <v>4.4465759219182045E-3</v>
      </c>
      <c r="K319" s="205">
        <f t="shared" si="547"/>
        <v>11395</v>
      </c>
      <c r="L319" s="205">
        <f t="shared" si="548"/>
        <v>468</v>
      </c>
      <c r="M319" s="290">
        <f>EVOLUTION!N319</f>
        <v>5.4525780841570316E-3</v>
      </c>
      <c r="N319" s="205">
        <f t="shared" si="549"/>
        <v>11212</v>
      </c>
      <c r="O319" s="288">
        <f t="shared" si="550"/>
        <v>659</v>
      </c>
      <c r="P319" s="290">
        <f>EVOLUTION!Q319</f>
        <v>1.8117198335644936E-2</v>
      </c>
      <c r="Q319" s="205">
        <f t="shared" si="551"/>
        <v>1045</v>
      </c>
      <c r="R319" s="289">
        <f t="shared" si="552"/>
        <v>40</v>
      </c>
      <c r="S319" s="290">
        <f>EVOLUTION!T319</f>
        <v>1.0090453559160785E-2</v>
      </c>
      <c r="T319" s="205">
        <f t="shared" si="553"/>
        <v>200033</v>
      </c>
      <c r="U319" s="196">
        <f t="shared" si="554"/>
        <v>3710</v>
      </c>
      <c r="X319">
        <f t="shared" si="555"/>
        <v>318</v>
      </c>
      <c r="Y319" s="19">
        <v>44194</v>
      </c>
      <c r="Z319" s="265">
        <v>64078</v>
      </c>
      <c r="AA319" s="265">
        <v>73029</v>
      </c>
      <c r="AB319" s="265">
        <v>859</v>
      </c>
      <c r="AC319" s="12">
        <v>346926</v>
      </c>
    </row>
    <row r="320" spans="1:29" x14ac:dyDescent="0.3">
      <c r="A320" s="323">
        <v>44195</v>
      </c>
      <c r="B320" s="18">
        <f t="shared" si="535"/>
        <v>319</v>
      </c>
      <c r="C320" s="10">
        <f>EVOLUTION!C320-EVOLUTION!C319</f>
        <v>26457</v>
      </c>
      <c r="D320" s="10">
        <f>EVOLUTION!D320-EVOLUTION!D319</f>
        <v>16202</v>
      </c>
      <c r="E320" s="23">
        <f>EVOLUTION!E320-EVOLUTION!E319</f>
        <v>1048</v>
      </c>
      <c r="F320" s="23">
        <f>EVOLUTION!F320-EVOLUTION!F319</f>
        <v>235188</v>
      </c>
      <c r="H320">
        <f t="shared" si="546"/>
        <v>319</v>
      </c>
      <c r="I320" s="324">
        <v>44195</v>
      </c>
      <c r="J320" s="290">
        <f>EVOLUTION!K320</f>
        <v>1.0278391059039075E-2</v>
      </c>
      <c r="K320" s="205">
        <f t="shared" si="547"/>
        <v>26457</v>
      </c>
      <c r="L320" s="205">
        <f t="shared" si="548"/>
        <v>377</v>
      </c>
      <c r="M320" s="290">
        <f>EVOLUTION!N320</f>
        <v>7.8365668079170506E-3</v>
      </c>
      <c r="N320" s="205">
        <f t="shared" si="549"/>
        <v>16202</v>
      </c>
      <c r="O320" s="288">
        <f t="shared" si="550"/>
        <v>575</v>
      </c>
      <c r="P320" s="290">
        <f>EVOLUTION!Q320</f>
        <v>1.7845891868880373E-2</v>
      </c>
      <c r="Q320" s="205">
        <f t="shared" si="551"/>
        <v>1048</v>
      </c>
      <c r="R320" s="289">
        <f t="shared" si="552"/>
        <v>20</v>
      </c>
      <c r="S320" s="290">
        <f>EVOLUTION!T320</f>
        <v>1.174529507514426E-2</v>
      </c>
      <c r="T320" s="205">
        <f t="shared" si="553"/>
        <v>235188</v>
      </c>
      <c r="U320" s="196">
        <f t="shared" si="554"/>
        <v>3877</v>
      </c>
      <c r="X320">
        <f t="shared" si="555"/>
        <v>319</v>
      </c>
      <c r="Y320" s="19">
        <v>44195</v>
      </c>
      <c r="Z320" s="265">
        <v>64455</v>
      </c>
      <c r="AA320" s="265">
        <v>73604</v>
      </c>
      <c r="AB320" s="265">
        <v>879</v>
      </c>
      <c r="AC320" s="12">
        <v>350803</v>
      </c>
    </row>
    <row r="321" spans="1:29" x14ac:dyDescent="0.3">
      <c r="A321" s="323">
        <v>44196</v>
      </c>
      <c r="B321" s="18">
        <f t="shared" si="535"/>
        <v>320</v>
      </c>
      <c r="C321" s="10">
        <f>EVOLUTION!C321-EVOLUTION!C320</f>
        <v>19927</v>
      </c>
      <c r="D321" s="10">
        <f>EVOLUTION!D321-EVOLUTION!D320</f>
        <v>23476</v>
      </c>
      <c r="E321" s="23">
        <f>EVOLUTION!E321-EVOLUTION!E320</f>
        <v>967</v>
      </c>
      <c r="F321" s="23">
        <f>EVOLUTION!F321-EVOLUTION!F320</f>
        <v>242934</v>
      </c>
      <c r="H321">
        <f t="shared" si="546"/>
        <v>320</v>
      </c>
      <c r="I321" s="324">
        <v>44196</v>
      </c>
      <c r="J321" s="290">
        <f>EVOLUTION!K321</f>
        <v>7.6627630553840068E-3</v>
      </c>
      <c r="K321" s="205">
        <f t="shared" si="547"/>
        <v>19927</v>
      </c>
      <c r="L321" s="205">
        <f t="shared" si="548"/>
        <v>325</v>
      </c>
      <c r="M321" s="290">
        <f>EVOLUTION!N321</f>
        <v>1.1266556573461779E-2</v>
      </c>
      <c r="N321" s="205">
        <f t="shared" si="549"/>
        <v>23476</v>
      </c>
      <c r="O321" s="288">
        <f t="shared" si="550"/>
        <v>555</v>
      </c>
      <c r="P321" s="290">
        <f>EVOLUTION!Q321</f>
        <v>1.6177872952670938E-2</v>
      </c>
      <c r="Q321" s="205">
        <f t="shared" si="551"/>
        <v>967</v>
      </c>
      <c r="R321" s="289">
        <f t="shared" si="552"/>
        <v>21</v>
      </c>
      <c r="S321" s="290">
        <f>EVOLUTION!T321</f>
        <v>1.1991289293371123E-2</v>
      </c>
      <c r="T321" s="205">
        <f t="shared" si="553"/>
        <v>242934</v>
      </c>
      <c r="U321" s="196">
        <f t="shared" si="554"/>
        <v>3588</v>
      </c>
      <c r="X321">
        <f t="shared" si="555"/>
        <v>320</v>
      </c>
      <c r="Y321" s="19">
        <v>44196</v>
      </c>
      <c r="Z321" s="265">
        <v>64780</v>
      </c>
      <c r="AA321" s="265">
        <v>74159</v>
      </c>
      <c r="AB321" s="265">
        <v>900</v>
      </c>
      <c r="AC321" s="12">
        <v>354391</v>
      </c>
    </row>
    <row r="322" spans="1:29" x14ac:dyDescent="0.3">
      <c r="A322" s="323">
        <v>44197</v>
      </c>
      <c r="B322" s="18">
        <f t="shared" si="535"/>
        <v>321</v>
      </c>
      <c r="C322" s="10">
        <f>EVOLUTION!C322-EVOLUTION!C321</f>
        <v>19348</v>
      </c>
      <c r="D322" s="10">
        <f>EVOLUTION!D322-EVOLUTION!D321</f>
        <v>22205</v>
      </c>
      <c r="E322" s="23">
        <f>EVOLUTION!E322-EVOLUTION!E321</f>
        <v>1029</v>
      </c>
      <c r="F322" s="23">
        <f>EVOLUTION!F322-EVOLUTION!F321</f>
        <v>225659</v>
      </c>
      <c r="H322">
        <f t="shared" si="546"/>
        <v>321</v>
      </c>
      <c r="I322" s="324">
        <v>44197</v>
      </c>
      <c r="J322" s="290">
        <f>EVOLUTION!K322</f>
        <v>7.3835351135789042E-3</v>
      </c>
      <c r="K322" s="205">
        <f t="shared" si="547"/>
        <v>19348</v>
      </c>
      <c r="L322" s="205">
        <f t="shared" si="548"/>
        <v>207</v>
      </c>
      <c r="M322" s="290">
        <f>EVOLUTION!N322</f>
        <v>1.0537855364909724E-2</v>
      </c>
      <c r="N322" s="205">
        <f t="shared" si="549"/>
        <v>22205</v>
      </c>
      <c r="O322" s="288">
        <f t="shared" si="550"/>
        <v>462</v>
      </c>
      <c r="P322" s="290">
        <f>EVOLUTION!Q322</f>
        <v>1.69410602568324E-2</v>
      </c>
      <c r="Q322" s="205">
        <f t="shared" si="551"/>
        <v>1029</v>
      </c>
      <c r="R322" s="289">
        <f t="shared" si="552"/>
        <v>17</v>
      </c>
      <c r="S322" s="290">
        <f>EVOLUTION!T322</f>
        <v>1.1006607115159685E-2</v>
      </c>
      <c r="T322" s="205">
        <f t="shared" si="553"/>
        <v>225659</v>
      </c>
      <c r="U322" s="196">
        <f t="shared" si="554"/>
        <v>2275</v>
      </c>
      <c r="X322">
        <f t="shared" si="555"/>
        <v>321</v>
      </c>
      <c r="Y322" s="19">
        <v>44197</v>
      </c>
      <c r="Z322" s="265">
        <v>64987</v>
      </c>
      <c r="AA322" s="265">
        <v>74621</v>
      </c>
      <c r="AB322" s="265">
        <v>917</v>
      </c>
      <c r="AC322" s="12">
        <v>356666</v>
      </c>
    </row>
    <row r="323" spans="1:29" x14ac:dyDescent="0.3">
      <c r="A323" s="323">
        <v>44198</v>
      </c>
      <c r="B323" s="18">
        <f t="shared" si="535"/>
        <v>322</v>
      </c>
      <c r="C323" s="10">
        <f>EVOLUTION!C323-EVOLUTION!C322</f>
        <v>3466</v>
      </c>
      <c r="D323" s="10">
        <f>EVOLUTION!D323-EVOLUTION!D322</f>
        <v>12227</v>
      </c>
      <c r="E323" s="23">
        <f>EVOLUTION!E323-EVOLUTION!E322</f>
        <v>818</v>
      </c>
      <c r="F323" s="23">
        <f>EVOLUTION!F323-EVOLUTION!F322</f>
        <v>237725</v>
      </c>
      <c r="H323">
        <f t="shared" si="546"/>
        <v>322</v>
      </c>
      <c r="I323" s="324">
        <v>44198</v>
      </c>
      <c r="J323" s="290">
        <f>EVOLUTION!K323</f>
        <v>1.3129916852699078E-3</v>
      </c>
      <c r="K323" s="205">
        <f t="shared" si="547"/>
        <v>3466</v>
      </c>
      <c r="L323" s="205">
        <f t="shared" si="548"/>
        <v>231</v>
      </c>
      <c r="M323" s="290">
        <f>EVOLUTION!N323</f>
        <v>5.742073946754204E-3</v>
      </c>
      <c r="N323" s="205">
        <f t="shared" si="549"/>
        <v>12227</v>
      </c>
      <c r="O323" s="288">
        <f t="shared" si="550"/>
        <v>364</v>
      </c>
      <c r="P323" s="290">
        <f>EVOLUTION!Q323</f>
        <v>1.3242888827729119E-2</v>
      </c>
      <c r="Q323" s="205">
        <f t="shared" si="551"/>
        <v>818</v>
      </c>
      <c r="R323" s="289">
        <f t="shared" si="552"/>
        <v>25</v>
      </c>
      <c r="S323" s="290">
        <f>EVOLUTION!T323</f>
        <v>1.146889739716214E-2</v>
      </c>
      <c r="T323" s="205">
        <f t="shared" si="553"/>
        <v>237725</v>
      </c>
      <c r="U323" s="196">
        <f t="shared" si="554"/>
        <v>2089</v>
      </c>
      <c r="X323">
        <f t="shared" si="555"/>
        <v>322</v>
      </c>
      <c r="Y323" s="19">
        <v>44198</v>
      </c>
      <c r="Z323" s="265">
        <v>65218</v>
      </c>
      <c r="AA323" s="265">
        <v>74985</v>
      </c>
      <c r="AB323" s="265">
        <v>942</v>
      </c>
      <c r="AC323" s="12">
        <v>358755</v>
      </c>
    </row>
    <row r="324" spans="1:29" x14ac:dyDescent="0.3">
      <c r="A324" s="323">
        <v>44199</v>
      </c>
      <c r="B324" s="18">
        <f t="shared" si="535"/>
        <v>323</v>
      </c>
      <c r="C324" s="10">
        <f>EVOLUTION!C324-EVOLUTION!C323</f>
        <v>12489</v>
      </c>
      <c r="D324" s="10">
        <f>EVOLUTION!D324-EVOLUTION!D323</f>
        <v>14243</v>
      </c>
      <c r="E324" s="23">
        <f>EVOLUTION!E324-EVOLUTION!E323</f>
        <v>657</v>
      </c>
      <c r="F324" s="23">
        <f>EVOLUTION!F324-EVOLUTION!F323</f>
        <v>201418</v>
      </c>
      <c r="H324">
        <f t="shared" si="546"/>
        <v>323</v>
      </c>
      <c r="I324" s="324">
        <v>44199</v>
      </c>
      <c r="J324" s="290">
        <f>EVOLUTION!K324</f>
        <v>4.7248848855514008E-3</v>
      </c>
      <c r="K324" s="205">
        <f t="shared" si="547"/>
        <v>12489</v>
      </c>
      <c r="L324" s="205">
        <f t="shared" si="548"/>
        <v>191</v>
      </c>
      <c r="M324" s="290">
        <f>EVOLUTION!N324</f>
        <v>6.6506443555907112E-3</v>
      </c>
      <c r="N324" s="205">
        <f t="shared" si="549"/>
        <v>14243</v>
      </c>
      <c r="O324" s="288">
        <f t="shared" si="550"/>
        <v>347</v>
      </c>
      <c r="P324" s="290">
        <f>EVOLUTION!Q324</f>
        <v>1.0497387636410118E-2</v>
      </c>
      <c r="Q324" s="205">
        <f t="shared" si="551"/>
        <v>657</v>
      </c>
      <c r="R324" s="289">
        <f t="shared" si="552"/>
        <v>20</v>
      </c>
      <c r="S324" s="290">
        <f>EVOLUTION!T324</f>
        <v>9.6071054556041615E-3</v>
      </c>
      <c r="T324" s="205">
        <f t="shared" si="553"/>
        <v>201418</v>
      </c>
      <c r="U324" s="196">
        <f t="shared" si="554"/>
        <v>1403</v>
      </c>
      <c r="X324">
        <f t="shared" si="555"/>
        <v>323</v>
      </c>
      <c r="Y324" s="19">
        <v>44199</v>
      </c>
      <c r="Z324" s="265">
        <v>65409</v>
      </c>
      <c r="AA324" s="265">
        <v>75332</v>
      </c>
      <c r="AB324" s="265">
        <v>962</v>
      </c>
      <c r="AC324" s="12">
        <v>360158</v>
      </c>
    </row>
    <row r="325" spans="1:29" x14ac:dyDescent="0.3">
      <c r="A325" s="323">
        <v>44200</v>
      </c>
      <c r="B325" s="18">
        <f t="shared" si="535"/>
        <v>324</v>
      </c>
      <c r="C325" s="10">
        <f>EVOLUTION!C325-EVOLUTION!C324</f>
        <v>4022</v>
      </c>
      <c r="D325" s="10">
        <f>EVOLUTION!D325-EVOLUTION!D324</f>
        <v>10797</v>
      </c>
      <c r="E325" s="23">
        <f>EVOLUTION!E325-EVOLUTION!E324</f>
        <v>1020</v>
      </c>
      <c r="F325" s="23">
        <f>EVOLUTION!F325-EVOLUTION!F324</f>
        <v>199087</v>
      </c>
      <c r="H325">
        <f t="shared" si="546"/>
        <v>324</v>
      </c>
      <c r="I325" s="324">
        <v>44200</v>
      </c>
      <c r="J325" s="290">
        <f>EVOLUTION!K325</f>
        <v>1.5144623244549142E-3</v>
      </c>
      <c r="K325" s="205">
        <f t="shared" si="547"/>
        <v>4022</v>
      </c>
      <c r="L325" s="205">
        <f t="shared" si="548"/>
        <v>453</v>
      </c>
      <c r="M325" s="290">
        <f>EVOLUTION!N325</f>
        <v>5.0082566424224434E-3</v>
      </c>
      <c r="N325" s="205">
        <f t="shared" si="549"/>
        <v>10797</v>
      </c>
      <c r="O325" s="288">
        <f t="shared" si="550"/>
        <v>348</v>
      </c>
      <c r="P325" s="290">
        <f>EVOLUTION!Q325</f>
        <v>1.6128012143444437E-2</v>
      </c>
      <c r="Q325" s="205">
        <f t="shared" si="551"/>
        <v>1020</v>
      </c>
      <c r="R325" s="289">
        <f t="shared" si="552"/>
        <v>19</v>
      </c>
      <c r="S325" s="290">
        <f>EVOLUTION!T325</f>
        <v>9.4055626929955213E-3</v>
      </c>
      <c r="T325" s="205">
        <f t="shared" si="553"/>
        <v>199087</v>
      </c>
      <c r="U325" s="196">
        <f t="shared" si="554"/>
        <v>1984</v>
      </c>
      <c r="X325">
        <f t="shared" si="555"/>
        <v>324</v>
      </c>
      <c r="Y325" s="19">
        <v>44200</v>
      </c>
      <c r="Z325" s="265">
        <v>65862</v>
      </c>
      <c r="AA325" s="265">
        <v>75680</v>
      </c>
      <c r="AB325" s="265">
        <v>981</v>
      </c>
      <c r="AC325" s="12">
        <v>362142</v>
      </c>
    </row>
    <row r="326" spans="1:29" x14ac:dyDescent="0.3">
      <c r="A326" s="323">
        <v>44201</v>
      </c>
      <c r="B326" s="18">
        <f t="shared" si="535"/>
        <v>325</v>
      </c>
      <c r="C326" s="10">
        <f>EVOLUTION!C326-EVOLUTION!C325</f>
        <v>20489</v>
      </c>
      <c r="D326" s="10">
        <f>EVOLUTION!D326-EVOLUTION!D325</f>
        <v>15373</v>
      </c>
      <c r="E326" s="23">
        <f>EVOLUTION!E326-EVOLUTION!E325</f>
        <v>715</v>
      </c>
      <c r="F326" s="23">
        <f>EVOLUTION!F326-EVOLUTION!F325</f>
        <v>234733</v>
      </c>
      <c r="H326">
        <f t="shared" si="546"/>
        <v>325</v>
      </c>
      <c r="I326" s="324">
        <v>44201</v>
      </c>
      <c r="J326" s="290">
        <f>EVOLUTION!K326</f>
        <v>7.7033555785318165E-3</v>
      </c>
      <c r="K326" s="205">
        <f t="shared" si="547"/>
        <v>20489</v>
      </c>
      <c r="L326" s="205">
        <f t="shared" si="548"/>
        <v>420</v>
      </c>
      <c r="M326" s="290">
        <f>EVOLUTION!N326</f>
        <v>7.0953279206438366E-3</v>
      </c>
      <c r="N326" s="205">
        <f t="shared" si="549"/>
        <v>15373</v>
      </c>
      <c r="O326" s="288">
        <f t="shared" si="550"/>
        <v>649</v>
      </c>
      <c r="P326" s="290">
        <f>EVOLUTION!Q326</f>
        <v>1.1125980331134072E-2</v>
      </c>
      <c r="Q326" s="205">
        <f t="shared" si="551"/>
        <v>715</v>
      </c>
      <c r="R326" s="289">
        <f t="shared" si="552"/>
        <v>26</v>
      </c>
      <c r="S326" s="290">
        <f>EVOLUTION!T326</f>
        <v>1.0986271711977925E-2</v>
      </c>
      <c r="T326" s="205">
        <f t="shared" si="553"/>
        <v>234733</v>
      </c>
      <c r="U326" s="196">
        <f t="shared" si="554"/>
        <v>3770</v>
      </c>
      <c r="X326">
        <f t="shared" si="555"/>
        <v>325</v>
      </c>
      <c r="Y326" s="19">
        <v>44201</v>
      </c>
      <c r="Z326" s="265">
        <v>66282</v>
      </c>
      <c r="AA326" s="265">
        <v>76329</v>
      </c>
      <c r="AB326" s="265">
        <v>1007</v>
      </c>
      <c r="AC326" s="12">
        <v>365912</v>
      </c>
    </row>
    <row r="327" spans="1:29" x14ac:dyDescent="0.3">
      <c r="A327" s="323">
        <v>44202</v>
      </c>
      <c r="B327" s="18">
        <f t="shared" si="535"/>
        <v>326</v>
      </c>
      <c r="C327" s="10">
        <f>EVOLUTION!C327-EVOLUTION!C326</f>
        <v>25379</v>
      </c>
      <c r="D327" s="10">
        <f>EVOLUTION!D327-EVOLUTION!D326</f>
        <v>20331</v>
      </c>
      <c r="E327" s="23">
        <f>EVOLUTION!E327-EVOLUTION!E326</f>
        <v>839</v>
      </c>
      <c r="F327" s="23">
        <f>EVOLUTION!F327-EVOLUTION!F326</f>
        <v>265105</v>
      </c>
      <c r="H327">
        <f t="shared" si="546"/>
        <v>326</v>
      </c>
      <c r="I327" s="324">
        <v>44202</v>
      </c>
      <c r="J327" s="290">
        <f>EVOLUTION!K327</f>
        <v>9.4689316885546403E-3</v>
      </c>
      <c r="K327" s="205">
        <f t="shared" si="547"/>
        <v>25379</v>
      </c>
      <c r="L327" s="205">
        <f t="shared" si="548"/>
        <v>387</v>
      </c>
      <c r="M327" s="290">
        <f>EVOLUTION!N327</f>
        <v>9.3175558315498098E-3</v>
      </c>
      <c r="N327" s="205">
        <f t="shared" si="549"/>
        <v>20331</v>
      </c>
      <c r="O327" s="288">
        <f t="shared" si="550"/>
        <v>548</v>
      </c>
      <c r="P327" s="290">
        <f>EVOLUTION!Q327</f>
        <v>1.2911863832930639E-2</v>
      </c>
      <c r="Q327" s="205">
        <f t="shared" si="551"/>
        <v>839</v>
      </c>
      <c r="R327" s="289">
        <f t="shared" si="552"/>
        <v>20</v>
      </c>
      <c r="S327" s="290">
        <f>EVOLUTION!T327</f>
        <v>1.2272946667344421E-2</v>
      </c>
      <c r="T327" s="205">
        <f t="shared" si="553"/>
        <v>265105</v>
      </c>
      <c r="U327" s="196">
        <f t="shared" si="554"/>
        <v>4089</v>
      </c>
      <c r="X327">
        <f t="shared" ref="X327:X337" si="556">B327</f>
        <v>326</v>
      </c>
      <c r="Y327" s="19">
        <v>44202</v>
      </c>
      <c r="Z327" s="265">
        <v>66669</v>
      </c>
      <c r="AA327" s="265">
        <v>76877</v>
      </c>
      <c r="AB327" s="265">
        <v>1027</v>
      </c>
      <c r="AC327" s="12">
        <v>370001</v>
      </c>
    </row>
    <row r="328" spans="1:29" x14ac:dyDescent="0.3">
      <c r="A328" s="323">
        <v>44203</v>
      </c>
      <c r="B328" s="18">
        <f t="shared" si="535"/>
        <v>327</v>
      </c>
      <c r="C328" s="10">
        <f>EVOLUTION!C328-EVOLUTION!C327</f>
        <v>21703</v>
      </c>
      <c r="D328" s="10">
        <f>EVOLUTION!D328-EVOLUTION!D327</f>
        <v>18016</v>
      </c>
      <c r="E328" s="23">
        <f>EVOLUTION!E328-EVOLUTION!E327</f>
        <v>868</v>
      </c>
      <c r="F328" s="23">
        <f>EVOLUTION!F328-EVOLUTION!F327</f>
        <v>279304</v>
      </c>
      <c r="H328">
        <f t="shared" si="546"/>
        <v>327</v>
      </c>
      <c r="I328" s="324">
        <v>44203</v>
      </c>
      <c r="J328" s="290">
        <f>EVOLUTION!K328</f>
        <v>8.0214575745726109E-3</v>
      </c>
      <c r="K328" s="205">
        <f t="shared" si="547"/>
        <v>21703</v>
      </c>
      <c r="L328" s="205">
        <f t="shared" si="548"/>
        <v>381</v>
      </c>
      <c r="M328" s="290">
        <f>EVOLUTION!N328</f>
        <v>8.1803862344659618E-3</v>
      </c>
      <c r="N328" s="205">
        <f t="shared" si="549"/>
        <v>18016</v>
      </c>
      <c r="O328" s="288">
        <f t="shared" si="550"/>
        <v>414</v>
      </c>
      <c r="P328" s="290">
        <f>EVOLUTION!Q328</f>
        <v>1.318788173447993E-2</v>
      </c>
      <c r="Q328" s="205">
        <f t="shared" si="551"/>
        <v>868</v>
      </c>
      <c r="R328" s="289">
        <f t="shared" si="552"/>
        <v>19</v>
      </c>
      <c r="S328" s="290">
        <f>EVOLUTION!T328</f>
        <v>1.2773515909522361E-2</v>
      </c>
      <c r="T328" s="205">
        <f t="shared" si="553"/>
        <v>279304</v>
      </c>
      <c r="U328" s="196">
        <f t="shared" si="554"/>
        <v>4132</v>
      </c>
      <c r="X328">
        <f t="shared" si="556"/>
        <v>327</v>
      </c>
      <c r="Y328" s="19">
        <v>44203</v>
      </c>
      <c r="Z328" s="265">
        <v>67050</v>
      </c>
      <c r="AA328" s="265">
        <v>77291</v>
      </c>
      <c r="AB328" s="265">
        <v>1046</v>
      </c>
      <c r="AC328" s="12">
        <v>374133</v>
      </c>
    </row>
    <row r="329" spans="1:29" x14ac:dyDescent="0.3">
      <c r="A329" s="323">
        <v>44204</v>
      </c>
      <c r="B329" s="18">
        <f t="shared" ref="B329:B337" si="557">B328+1</f>
        <v>328</v>
      </c>
      <c r="C329" s="10">
        <f>EVOLUTION!C329-EVOLUTION!C328</f>
        <v>19814</v>
      </c>
      <c r="D329" s="10">
        <f>EVOLUTION!D329-EVOLUTION!D328</f>
        <v>17531</v>
      </c>
      <c r="E329" s="23">
        <f>EVOLUTION!E329-EVOLUTION!E328</f>
        <v>672</v>
      </c>
      <c r="F329" s="23">
        <f>EVOLUTION!F329-EVOLUTION!F328</f>
        <v>308011</v>
      </c>
      <c r="H329">
        <f t="shared" si="546"/>
        <v>328</v>
      </c>
      <c r="I329" s="324">
        <v>44204</v>
      </c>
      <c r="J329" s="290">
        <f>EVOLUTION!K329</f>
        <v>7.2650047427493866E-3</v>
      </c>
      <c r="K329" s="205">
        <f t="shared" si="547"/>
        <v>19814</v>
      </c>
      <c r="L329" s="205">
        <f t="shared" si="548"/>
        <v>381</v>
      </c>
      <c r="M329" s="290">
        <f>EVOLUTION!N329</f>
        <v>7.8955771526831049E-3</v>
      </c>
      <c r="N329" s="205">
        <f t="shared" si="549"/>
        <v>17531</v>
      </c>
      <c r="O329" s="288">
        <f t="shared" si="550"/>
        <v>620</v>
      </c>
      <c r="P329" s="290">
        <f>EVOLUTION!Q329</f>
        <v>1.007707764748223E-2</v>
      </c>
      <c r="Q329" s="205">
        <f t="shared" si="551"/>
        <v>672</v>
      </c>
      <c r="R329" s="289">
        <f t="shared" si="552"/>
        <v>35</v>
      </c>
      <c r="S329" s="290">
        <f>EVOLUTION!T329</f>
        <v>1.3908720777094022E-2</v>
      </c>
      <c r="T329" s="205">
        <f t="shared" si="553"/>
        <v>308011</v>
      </c>
      <c r="U329" s="196">
        <f t="shared" si="554"/>
        <v>4039</v>
      </c>
      <c r="X329">
        <f t="shared" si="556"/>
        <v>328</v>
      </c>
      <c r="Y329" s="19">
        <v>44204</v>
      </c>
      <c r="Z329" s="265">
        <v>67431</v>
      </c>
      <c r="AA329" s="265">
        <v>77911</v>
      </c>
      <c r="AB329" s="265">
        <v>1081</v>
      </c>
      <c r="AC329" s="12">
        <v>378172</v>
      </c>
    </row>
    <row r="330" spans="1:29" x14ac:dyDescent="0.3">
      <c r="A330" s="323">
        <v>44205</v>
      </c>
      <c r="B330" s="18">
        <f t="shared" si="557"/>
        <v>329</v>
      </c>
      <c r="C330" s="10">
        <f>EVOLUTION!C330-EVOLUTION!C329</f>
        <v>20177</v>
      </c>
      <c r="D330" s="10">
        <f>EVOLUTION!D330-EVOLUTION!D329</f>
        <v>19976</v>
      </c>
      <c r="E330" s="23">
        <f>EVOLUTION!E330-EVOLUTION!E329</f>
        <v>641</v>
      </c>
      <c r="F330" s="23">
        <f>EVOLUTION!F330-EVOLUTION!F329</f>
        <v>256767</v>
      </c>
      <c r="H330">
        <f t="shared" ref="H330:H337" si="558">B330</f>
        <v>329</v>
      </c>
      <c r="I330" s="324">
        <v>44205</v>
      </c>
      <c r="J330" s="290">
        <f>EVOLUTION!K330</f>
        <v>7.3447427956762224E-3</v>
      </c>
      <c r="K330" s="205">
        <f t="shared" ref="K330:K337" si="559">C330</f>
        <v>20177</v>
      </c>
      <c r="L330" s="205">
        <f t="shared" ref="L330:L337" si="560">Z330-Z329</f>
        <v>264</v>
      </c>
      <c r="M330" s="290">
        <f>EVOLUTION!N330</f>
        <v>8.9262733434380993E-3</v>
      </c>
      <c r="N330" s="205">
        <f t="shared" ref="N330:N337" si="561">D330</f>
        <v>19976</v>
      </c>
      <c r="O330" s="288">
        <f t="shared" ref="O330:O337" si="562">AA330-AA329</f>
        <v>483</v>
      </c>
      <c r="P330" s="290">
        <f>EVOLUTION!Q330</f>
        <v>9.5163158051011013E-3</v>
      </c>
      <c r="Q330" s="205">
        <f t="shared" ref="Q330:Q337" si="563">E330</f>
        <v>641</v>
      </c>
      <c r="R330" s="289">
        <f t="shared" ref="R330:R337" si="564">AB330-AB329</f>
        <v>19</v>
      </c>
      <c r="S330" s="290">
        <f>EVOLUTION!T330</f>
        <v>1.1435661992139912E-2</v>
      </c>
      <c r="T330" s="205">
        <f t="shared" ref="T330:T337" si="565">F330</f>
        <v>256767</v>
      </c>
      <c r="U330" s="196">
        <f t="shared" ref="U330:U337" si="566">AC330-AC329</f>
        <v>3251</v>
      </c>
      <c r="X330">
        <f t="shared" si="556"/>
        <v>329</v>
      </c>
      <c r="Y330" s="19">
        <v>44205</v>
      </c>
      <c r="Z330" s="265">
        <v>67695</v>
      </c>
      <c r="AA330" s="265">
        <v>78394</v>
      </c>
      <c r="AB330" s="265">
        <v>1100</v>
      </c>
      <c r="AC330" s="12">
        <v>381423</v>
      </c>
    </row>
    <row r="331" spans="1:29" x14ac:dyDescent="0.3">
      <c r="A331" s="323">
        <v>44206</v>
      </c>
      <c r="B331" s="18">
        <f t="shared" si="557"/>
        <v>330</v>
      </c>
      <c r="C331" s="10">
        <f>EVOLUTION!C331-EVOLUTION!C330</f>
        <v>15944</v>
      </c>
      <c r="D331" s="10">
        <f>EVOLUTION!D331-EVOLUTION!D330</f>
        <v>18625</v>
      </c>
      <c r="E331" s="23">
        <f>EVOLUTION!E331-EVOLUTION!E330</f>
        <v>665</v>
      </c>
      <c r="F331" s="23">
        <f>EVOLUTION!F331-EVOLUTION!F330</f>
        <v>220827</v>
      </c>
      <c r="H331">
        <f t="shared" si="558"/>
        <v>330</v>
      </c>
      <c r="I331" s="324">
        <v>44206</v>
      </c>
      <c r="J331" s="290">
        <f>EVOLUTION!K331</f>
        <v>5.7615476679174589E-3</v>
      </c>
      <c r="K331" s="205">
        <f t="shared" si="559"/>
        <v>15944</v>
      </c>
      <c r="L331" s="205">
        <f t="shared" si="560"/>
        <v>248</v>
      </c>
      <c r="M331" s="290">
        <f>EVOLUTION!N331</f>
        <v>8.2489467921894322E-3</v>
      </c>
      <c r="N331" s="205">
        <f t="shared" si="561"/>
        <v>18625</v>
      </c>
      <c r="O331" s="288">
        <f t="shared" si="562"/>
        <v>361</v>
      </c>
      <c r="P331" s="290">
        <f>EVOLUTION!Q331</f>
        <v>9.7795555816997306E-3</v>
      </c>
      <c r="Q331" s="205">
        <f t="shared" si="563"/>
        <v>665</v>
      </c>
      <c r="R331" s="289">
        <f t="shared" si="564"/>
        <v>25</v>
      </c>
      <c r="S331" s="290">
        <f>EVOLUTION!T331</f>
        <v>9.7237999081371783E-3</v>
      </c>
      <c r="T331" s="205">
        <f t="shared" si="565"/>
        <v>220827</v>
      </c>
      <c r="U331" s="196">
        <f t="shared" si="566"/>
        <v>1862</v>
      </c>
      <c r="X331">
        <f t="shared" si="556"/>
        <v>330</v>
      </c>
      <c r="Y331" s="19">
        <v>44206</v>
      </c>
      <c r="Z331" s="265">
        <v>67943</v>
      </c>
      <c r="AA331" s="265">
        <v>78755</v>
      </c>
      <c r="AB331" s="265">
        <v>1125</v>
      </c>
      <c r="AC331" s="12">
        <v>383285</v>
      </c>
    </row>
    <row r="332" spans="1:29" x14ac:dyDescent="0.3">
      <c r="A332" s="323">
        <v>44207</v>
      </c>
      <c r="B332" s="18">
        <f t="shared" si="557"/>
        <v>331</v>
      </c>
      <c r="C332" s="10">
        <f>EVOLUTION!C332-EVOLUTION!C331</f>
        <v>3582</v>
      </c>
      <c r="D332" s="10">
        <f>EVOLUTION!D332-EVOLUTION!D331</f>
        <v>12532</v>
      </c>
      <c r="E332" s="23">
        <f>EVOLUTION!E332-EVOLUTION!E331</f>
        <v>450</v>
      </c>
      <c r="F332" s="23">
        <f>EVOLUTION!F332-EVOLUTION!F331</f>
        <v>219009</v>
      </c>
      <c r="H332">
        <f t="shared" si="558"/>
        <v>331</v>
      </c>
      <c r="I332" s="324">
        <v>44207</v>
      </c>
      <c r="J332" s="290">
        <f>EVOLUTION!K332</f>
        <v>1.2869818658434581E-3</v>
      </c>
      <c r="K332" s="205">
        <f t="shared" si="559"/>
        <v>3582</v>
      </c>
      <c r="L332" s="205">
        <f t="shared" si="560"/>
        <v>407</v>
      </c>
      <c r="M332" s="290">
        <f>EVOLUTION!N332</f>
        <v>5.5049683965088343E-3</v>
      </c>
      <c r="N332" s="205">
        <f t="shared" si="561"/>
        <v>12532</v>
      </c>
      <c r="O332" s="288">
        <f t="shared" si="562"/>
        <v>448</v>
      </c>
      <c r="P332" s="290">
        <f>EVOLUTION!Q332</f>
        <v>6.553652569031807E-3</v>
      </c>
      <c r="Q332" s="205">
        <f t="shared" si="563"/>
        <v>450</v>
      </c>
      <c r="R332" s="289">
        <f t="shared" si="564"/>
        <v>15</v>
      </c>
      <c r="S332" s="290">
        <f>EVOLUTION!T332</f>
        <v>9.5508760802512742E-3</v>
      </c>
      <c r="T332" s="205">
        <f t="shared" si="565"/>
        <v>219009</v>
      </c>
      <c r="U332" s="196">
        <f t="shared" si="566"/>
        <v>2054</v>
      </c>
      <c r="X332">
        <f t="shared" si="556"/>
        <v>331</v>
      </c>
      <c r="Y332" s="19">
        <v>44207</v>
      </c>
      <c r="Z332" s="265">
        <v>68350</v>
      </c>
      <c r="AA332" s="265">
        <v>79203</v>
      </c>
      <c r="AB332" s="265">
        <v>1140</v>
      </c>
      <c r="AC332" s="12">
        <v>385339</v>
      </c>
    </row>
    <row r="333" spans="1:29" x14ac:dyDescent="0.3">
      <c r="A333" s="323">
        <v>44208</v>
      </c>
      <c r="B333" s="18">
        <f t="shared" si="557"/>
        <v>332</v>
      </c>
      <c r="C333" s="10">
        <f>EVOLUTION!C333-EVOLUTION!C332</f>
        <v>19752</v>
      </c>
      <c r="D333" s="10">
        <f>EVOLUTION!D333-EVOLUTION!D332</f>
        <v>14241</v>
      </c>
      <c r="E333" s="23">
        <f>EVOLUTION!E333-EVOLUTION!E332</f>
        <v>537</v>
      </c>
      <c r="F333" s="23">
        <f>EVOLUTION!F333-EVOLUTION!F332</f>
        <v>230099</v>
      </c>
      <c r="H333">
        <f t="shared" si="558"/>
        <v>332</v>
      </c>
      <c r="I333" s="324">
        <v>44208</v>
      </c>
      <c r="J333" s="290">
        <f>EVOLUTION!K333</f>
        <v>7.0876025086495879E-3</v>
      </c>
      <c r="K333" s="205">
        <f t="shared" si="559"/>
        <v>19752</v>
      </c>
      <c r="L333" s="205">
        <f t="shared" si="560"/>
        <v>452</v>
      </c>
      <c r="M333" s="290">
        <f>EVOLUTION!N333</f>
        <v>6.2214370248241495E-3</v>
      </c>
      <c r="N333" s="205">
        <f t="shared" si="561"/>
        <v>14241</v>
      </c>
      <c r="O333" s="288">
        <f t="shared" si="562"/>
        <v>616</v>
      </c>
      <c r="P333" s="290">
        <f>EVOLUTION!Q333</f>
        <v>7.7697716815695811E-3</v>
      </c>
      <c r="Q333" s="205">
        <f t="shared" si="563"/>
        <v>537</v>
      </c>
      <c r="R333" s="289">
        <f t="shared" si="564"/>
        <v>25</v>
      </c>
      <c r="S333" s="290">
        <f>EVOLUTION!T333</f>
        <v>9.9395739528466455E-3</v>
      </c>
      <c r="T333" s="205">
        <f t="shared" si="565"/>
        <v>230099</v>
      </c>
      <c r="U333" s="196">
        <f t="shared" si="566"/>
        <v>4491</v>
      </c>
      <c r="X333">
        <f t="shared" si="556"/>
        <v>332</v>
      </c>
      <c r="Y333" s="19">
        <v>44208</v>
      </c>
      <c r="Z333" s="265">
        <v>68802</v>
      </c>
      <c r="AA333" s="265">
        <v>79819</v>
      </c>
      <c r="AB333" s="265">
        <v>1165</v>
      </c>
      <c r="AC333" s="12">
        <v>389830</v>
      </c>
    </row>
    <row r="334" spans="1:29" x14ac:dyDescent="0.3">
      <c r="A334" s="323">
        <v>44209</v>
      </c>
      <c r="B334" s="18">
        <f t="shared" si="557"/>
        <v>333</v>
      </c>
      <c r="C334" s="10">
        <f>EVOLUTION!C334-EVOLUTION!C333</f>
        <v>23852</v>
      </c>
      <c r="D334" s="10">
        <f>EVOLUTION!D334-EVOLUTION!D333</f>
        <v>15771</v>
      </c>
      <c r="E334" s="23">
        <f>EVOLUTION!E334-EVOLUTION!E333</f>
        <v>553</v>
      </c>
      <c r="F334" s="23">
        <f>EVOLUTION!F334-EVOLUTION!F333</f>
        <v>239608</v>
      </c>
      <c r="H334">
        <f t="shared" si="558"/>
        <v>333</v>
      </c>
      <c r="I334" s="324">
        <v>44209</v>
      </c>
      <c r="J334" s="290">
        <f>EVOLUTION!K334</f>
        <v>8.4985694383575804E-3</v>
      </c>
      <c r="K334" s="205">
        <f t="shared" si="559"/>
        <v>23852</v>
      </c>
      <c r="L334" s="205">
        <f t="shared" si="560"/>
        <v>347</v>
      </c>
      <c r="M334" s="290">
        <f>EVOLUTION!N334</f>
        <v>6.8472453416068167E-3</v>
      </c>
      <c r="N334" s="205">
        <f t="shared" si="561"/>
        <v>15771</v>
      </c>
      <c r="O334" s="288">
        <f t="shared" si="562"/>
        <v>507</v>
      </c>
      <c r="P334" s="290">
        <f>EVOLUTION!Q334</f>
        <v>7.9395844998636049E-3</v>
      </c>
      <c r="Q334" s="205">
        <f t="shared" si="563"/>
        <v>553</v>
      </c>
      <c r="R334" s="289">
        <f t="shared" si="564"/>
        <v>20</v>
      </c>
      <c r="S334" s="290">
        <f>EVOLUTION!T334</f>
        <v>1.0248468298645109E-2</v>
      </c>
      <c r="T334" s="205">
        <f t="shared" si="565"/>
        <v>239608</v>
      </c>
      <c r="U334" s="196">
        <f t="shared" si="566"/>
        <v>4080</v>
      </c>
      <c r="X334">
        <f t="shared" si="556"/>
        <v>333</v>
      </c>
      <c r="Y334" s="19">
        <v>44209</v>
      </c>
      <c r="Z334" s="265">
        <v>69149</v>
      </c>
      <c r="AA334" s="265">
        <v>80326</v>
      </c>
      <c r="AB334" s="265">
        <v>1185</v>
      </c>
      <c r="AC334" s="12">
        <v>393910</v>
      </c>
    </row>
    <row r="335" spans="1:29" x14ac:dyDescent="0.3">
      <c r="A335" s="323">
        <v>44210</v>
      </c>
      <c r="B335" s="18">
        <f t="shared" si="557"/>
        <v>334</v>
      </c>
      <c r="C335" s="10">
        <f>EVOLUTION!C335-EVOLUTION!C334</f>
        <v>21228</v>
      </c>
      <c r="D335" s="10">
        <f>EVOLUTION!D335-EVOLUTION!D334</f>
        <v>17244</v>
      </c>
      <c r="E335" s="23">
        <f>EVOLUTION!E335-EVOLUTION!E334</f>
        <v>524</v>
      </c>
      <c r="F335" s="23">
        <f>EVOLUTION!F335-EVOLUTION!F334</f>
        <v>234857</v>
      </c>
      <c r="H335">
        <f t="shared" si="558"/>
        <v>334</v>
      </c>
      <c r="I335" s="324">
        <v>44210</v>
      </c>
      <c r="J335" s="290">
        <f>EVOLUTION!K335</f>
        <v>7.4998887099612006E-3</v>
      </c>
      <c r="K335" s="205">
        <f t="shared" si="559"/>
        <v>21228</v>
      </c>
      <c r="L335" s="205">
        <f t="shared" si="560"/>
        <v>401</v>
      </c>
      <c r="M335" s="290">
        <f>EVOLUTION!N335</f>
        <v>7.4358579632113906E-3</v>
      </c>
      <c r="N335" s="205">
        <f t="shared" si="561"/>
        <v>17244</v>
      </c>
      <c r="O335" s="288">
        <f t="shared" si="562"/>
        <v>522</v>
      </c>
      <c r="P335" s="290">
        <f>EVOLUTION!Q335</f>
        <v>7.4639621673978692E-3</v>
      </c>
      <c r="Q335" s="205">
        <f t="shared" si="563"/>
        <v>524</v>
      </c>
      <c r="R335" s="289">
        <f t="shared" si="564"/>
        <v>10</v>
      </c>
      <c r="S335" s="290">
        <f>EVOLUTION!T335</f>
        <v>9.9433552592917748E-3</v>
      </c>
      <c r="T335" s="205">
        <f t="shared" si="565"/>
        <v>234857</v>
      </c>
      <c r="U335" s="196">
        <f t="shared" si="566"/>
        <v>4141</v>
      </c>
      <c r="X335">
        <f t="shared" si="556"/>
        <v>334</v>
      </c>
      <c r="Y335" s="19">
        <v>44210</v>
      </c>
      <c r="Z335" s="265">
        <v>69550</v>
      </c>
      <c r="AA335" s="265">
        <v>80848</v>
      </c>
      <c r="AB335" s="265">
        <v>1195</v>
      </c>
      <c r="AC335" s="12">
        <v>398051</v>
      </c>
    </row>
    <row r="336" spans="1:29" x14ac:dyDescent="0.3">
      <c r="A336" s="323">
        <v>44211</v>
      </c>
      <c r="B336" s="18">
        <f t="shared" si="557"/>
        <v>335</v>
      </c>
      <c r="C336" s="10">
        <f>EVOLUTION!C336-EVOLUTION!C335</f>
        <v>21271</v>
      </c>
      <c r="D336" s="10">
        <f>EVOLUTION!D336-EVOLUTION!D335</f>
        <v>16146</v>
      </c>
      <c r="E336" s="23">
        <f>EVOLUTION!E336-EVOLUTION!E335</f>
        <v>513</v>
      </c>
      <c r="F336" s="23">
        <f>EVOLUTION!F336-EVOLUTION!F335</f>
        <v>248927</v>
      </c>
      <c r="H336">
        <f t="shared" si="558"/>
        <v>335</v>
      </c>
      <c r="I336" s="324">
        <v>44211</v>
      </c>
      <c r="J336" s="290">
        <f>EVOLUTION!K336</f>
        <v>7.4591379787983881E-3</v>
      </c>
      <c r="K336" s="205">
        <f t="shared" si="559"/>
        <v>21271</v>
      </c>
      <c r="L336" s="205">
        <f t="shared" si="560"/>
        <v>399</v>
      </c>
      <c r="M336" s="290">
        <f>EVOLUTION!N336</f>
        <v>6.9109955711587285E-3</v>
      </c>
      <c r="N336" s="205">
        <f t="shared" si="561"/>
        <v>16146</v>
      </c>
      <c r="O336" s="288">
        <f t="shared" si="562"/>
        <v>477</v>
      </c>
      <c r="P336" s="290">
        <f>EVOLUTION!Q336</f>
        <v>7.2531387852052933E-3</v>
      </c>
      <c r="Q336" s="205">
        <f t="shared" si="563"/>
        <v>513</v>
      </c>
      <c r="R336" s="289">
        <f t="shared" si="564"/>
        <v>22</v>
      </c>
      <c r="S336" s="290">
        <f>EVOLUTION!T336</f>
        <v>1.0435287921711885E-2</v>
      </c>
      <c r="T336" s="205">
        <f t="shared" si="565"/>
        <v>248927</v>
      </c>
      <c r="U336" s="196">
        <f t="shared" si="566"/>
        <v>3833</v>
      </c>
      <c r="X336">
        <f t="shared" si="556"/>
        <v>335</v>
      </c>
      <c r="Y336" s="19">
        <v>44211</v>
      </c>
      <c r="Z336" s="265">
        <v>69949</v>
      </c>
      <c r="AA336" s="265">
        <v>81325</v>
      </c>
      <c r="AB336" s="265">
        <v>1217</v>
      </c>
      <c r="AC336" s="12">
        <v>401884</v>
      </c>
    </row>
    <row r="337" spans="1:29" x14ac:dyDescent="0.3">
      <c r="A337" s="323">
        <v>44212</v>
      </c>
      <c r="B337" s="18">
        <f t="shared" si="557"/>
        <v>336</v>
      </c>
      <c r="C337" s="10">
        <f>EVOLUTION!C337-EVOLUTION!C336</f>
        <v>21406</v>
      </c>
      <c r="D337" s="10">
        <f>EVOLUTION!D337-EVOLUTION!D336</f>
        <v>16309</v>
      </c>
      <c r="E337" s="23">
        <f>EVOLUTION!E337-EVOLUTION!E336</f>
        <v>579</v>
      </c>
      <c r="F337" s="23">
        <f>EVOLUTION!F337-EVOLUTION!F336</f>
        <v>202767</v>
      </c>
      <c r="H337">
        <f t="shared" si="558"/>
        <v>336</v>
      </c>
      <c r="I337" s="324">
        <v>44212</v>
      </c>
      <c r="J337" s="290">
        <f>EVOLUTION!K337</f>
        <v>7.4509013585729745E-3</v>
      </c>
      <c r="K337" s="205">
        <f t="shared" si="559"/>
        <v>21406</v>
      </c>
      <c r="L337" s="205">
        <f t="shared" si="560"/>
        <v>193</v>
      </c>
      <c r="M337" s="290">
        <f>EVOLUTION!N337</f>
        <v>6.9328517872848548E-3</v>
      </c>
      <c r="N337" s="205">
        <f t="shared" si="561"/>
        <v>16309</v>
      </c>
      <c r="O337" s="288">
        <f t="shared" si="562"/>
        <v>475</v>
      </c>
      <c r="P337" s="290">
        <f>EVOLUTION!Q337</f>
        <v>8.1273424011454078E-3</v>
      </c>
      <c r="Q337" s="205">
        <f t="shared" si="563"/>
        <v>579</v>
      </c>
      <c r="R337" s="289">
        <f t="shared" si="564"/>
        <v>19</v>
      </c>
      <c r="S337" s="290">
        <f>EVOLUTION!T337</f>
        <v>8.4124249334405835E-3</v>
      </c>
      <c r="T337" s="205">
        <f t="shared" si="565"/>
        <v>202767</v>
      </c>
      <c r="U337" s="196">
        <f t="shared" si="566"/>
        <v>3377</v>
      </c>
      <c r="X337">
        <f t="shared" si="556"/>
        <v>336</v>
      </c>
      <c r="Y337" s="19">
        <v>44212</v>
      </c>
      <c r="Z337" s="265">
        <v>70142</v>
      </c>
      <c r="AA337" s="265">
        <v>81800</v>
      </c>
      <c r="AB337" s="265">
        <v>1236</v>
      </c>
      <c r="AC337" s="12">
        <v>405261</v>
      </c>
    </row>
    <row r="338" spans="1:29" ht="12.6" customHeight="1" x14ac:dyDescent="0.3">
      <c r="A338" s="323">
        <v>44213</v>
      </c>
      <c r="B338" s="18"/>
      <c r="C338" s="10"/>
      <c r="D338" s="10"/>
      <c r="E338" s="23"/>
      <c r="F338" s="23"/>
      <c r="H338" s="270" t="s">
        <v>46</v>
      </c>
      <c r="I338" s="270" t="s">
        <v>39</v>
      </c>
      <c r="J338" s="6" t="s">
        <v>135</v>
      </c>
      <c r="K338" s="31" t="s">
        <v>132</v>
      </c>
      <c r="L338" s="32" t="s">
        <v>122</v>
      </c>
      <c r="M338" s="6" t="s">
        <v>135</v>
      </c>
      <c r="N338" s="31" t="s">
        <v>132</v>
      </c>
      <c r="O338" s="32" t="s">
        <v>122</v>
      </c>
      <c r="P338" s="6" t="s">
        <v>135</v>
      </c>
      <c r="Q338" s="31" t="s">
        <v>132</v>
      </c>
      <c r="R338" s="32" t="s">
        <v>122</v>
      </c>
      <c r="S338" s="6" t="s">
        <v>135</v>
      </c>
      <c r="T338" s="31" t="s">
        <v>132</v>
      </c>
      <c r="U338" s="32" t="s">
        <v>122</v>
      </c>
      <c r="Y338" s="19"/>
    </row>
    <row r="339" spans="1:29" x14ac:dyDescent="0.3">
      <c r="E339" s="21"/>
      <c r="F339" s="21"/>
      <c r="J339" s="271" t="s">
        <v>22</v>
      </c>
      <c r="K339" s="107"/>
      <c r="L339" s="76"/>
      <c r="M339" s="271" t="s">
        <v>25</v>
      </c>
      <c r="N339" s="107"/>
      <c r="O339" s="76"/>
      <c r="P339" s="271" t="s">
        <v>33</v>
      </c>
      <c r="Q339" s="107"/>
      <c r="R339" s="33">
        <f>SUM(R77:R337)</f>
        <v>989</v>
      </c>
      <c r="S339" s="271" t="s">
        <v>31</v>
      </c>
      <c r="T339" s="107"/>
      <c r="U339" s="76"/>
    </row>
  </sheetData>
  <hyperlinks>
    <hyperlink ref="T1" r:id="rId1" location="countries" display="Site USA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&amp;LCoronavirus&amp;C&amp;A&amp;R&amp;D</oddHeader>
    <oddFooter>&amp;L&amp;F&amp;CPage &amp;P / &amp;N&amp;Rmdlecologie.fr  MdL</oddFooter>
  </headerFooter>
  <colBreaks count="1" manualBreakCount="1">
    <brk id="7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A2" sqref="A2:A4"/>
    </sheetView>
  </sheetViews>
  <sheetFormatPr baseColWidth="10" defaultRowHeight="14.4" x14ac:dyDescent="0.3"/>
  <cols>
    <col min="1" max="1" width="17.109375" customWidth="1"/>
    <col min="2" max="2" width="9.44140625" customWidth="1"/>
    <col min="3" max="3" width="10.33203125" customWidth="1"/>
    <col min="4" max="4" width="13.6640625" customWidth="1"/>
    <col min="5" max="5" width="9.6640625" customWidth="1"/>
    <col min="6" max="6" width="12.88671875" customWidth="1"/>
    <col min="7" max="7" width="9.33203125" customWidth="1"/>
    <col min="8" max="8" width="13" customWidth="1"/>
    <col min="10" max="10" width="15.21875" customWidth="1"/>
    <col min="11" max="11" width="13.6640625" customWidth="1"/>
  </cols>
  <sheetData>
    <row r="1" spans="1:11" x14ac:dyDescent="0.3">
      <c r="A1" s="123" t="s">
        <v>124</v>
      </c>
    </row>
    <row r="2" spans="1:11" x14ac:dyDescent="0.3">
      <c r="A2" s="127" t="s">
        <v>94</v>
      </c>
      <c r="B2" s="329" t="s">
        <v>90</v>
      </c>
      <c r="C2" s="330"/>
      <c r="D2" s="331" t="s">
        <v>65</v>
      </c>
      <c r="E2" s="332"/>
      <c r="F2" s="329" t="s">
        <v>60</v>
      </c>
      <c r="G2" s="330"/>
      <c r="H2" s="331" t="s">
        <v>66</v>
      </c>
      <c r="I2" s="332"/>
      <c r="J2" s="183" t="s">
        <v>95</v>
      </c>
      <c r="K2" s="172" t="s">
        <v>114</v>
      </c>
    </row>
    <row r="3" spans="1:11" ht="13.05" customHeight="1" x14ac:dyDescent="0.3">
      <c r="A3" s="128" t="s">
        <v>81</v>
      </c>
      <c r="B3" s="124" t="s">
        <v>88</v>
      </c>
      <c r="C3" s="125"/>
      <c r="D3" s="124" t="s">
        <v>86</v>
      </c>
      <c r="E3" s="125"/>
      <c r="F3" s="124" t="s">
        <v>87</v>
      </c>
      <c r="G3" s="125"/>
      <c r="H3" s="124" t="s">
        <v>92</v>
      </c>
      <c r="I3" s="125"/>
      <c r="J3" s="126" t="s">
        <v>93</v>
      </c>
    </row>
    <row r="4" spans="1:11" ht="13.95" customHeight="1" thickBot="1" x14ac:dyDescent="0.35">
      <c r="A4" s="326">
        <v>44212</v>
      </c>
      <c r="B4" s="129" t="s">
        <v>91</v>
      </c>
      <c r="C4" s="130" t="s">
        <v>59</v>
      </c>
      <c r="D4" s="129" t="s">
        <v>91</v>
      </c>
      <c r="E4" s="130" t="s">
        <v>59</v>
      </c>
      <c r="F4" s="129" t="s">
        <v>91</v>
      </c>
      <c r="G4" s="130" t="s">
        <v>59</v>
      </c>
      <c r="H4" s="129" t="s">
        <v>91</v>
      </c>
      <c r="I4" s="130" t="s">
        <v>59</v>
      </c>
      <c r="J4" s="131" t="s">
        <v>91</v>
      </c>
      <c r="K4" s="112" t="s">
        <v>84</v>
      </c>
    </row>
    <row r="5" spans="1:11" ht="13.95" customHeight="1" x14ac:dyDescent="0.3">
      <c r="A5" s="97" t="s">
        <v>56</v>
      </c>
      <c r="B5" s="220"/>
      <c r="C5" s="221"/>
      <c r="D5" s="222"/>
      <c r="E5" s="223"/>
      <c r="F5" s="224" t="s">
        <v>64</v>
      </c>
      <c r="G5" s="225" t="s">
        <v>116</v>
      </c>
      <c r="H5" s="291" t="s">
        <v>138</v>
      </c>
      <c r="I5" s="292" t="s">
        <v>62</v>
      </c>
      <c r="J5" s="226" t="s">
        <v>128</v>
      </c>
      <c r="K5" s="209" t="s">
        <v>73</v>
      </c>
    </row>
    <row r="6" spans="1:11" ht="13.95" customHeight="1" x14ac:dyDescent="0.35">
      <c r="A6" s="54" t="s">
        <v>58</v>
      </c>
      <c r="B6" s="227"/>
      <c r="C6" s="73">
        <f>D7-B7</f>
        <v>33</v>
      </c>
      <c r="D6" s="72"/>
      <c r="E6" s="96">
        <f>F7-D7</f>
        <v>19</v>
      </c>
      <c r="F6" s="72"/>
      <c r="G6" s="210"/>
      <c r="H6" s="256">
        <f>I7-G7</f>
        <v>252</v>
      </c>
      <c r="I6" s="317">
        <f>SUM(VARIATION!J330:J337)/COUNTA(VARIATION!J330:J337)</f>
        <v>6.5486715404721087E-3</v>
      </c>
      <c r="J6" s="250">
        <f>VARIATION!L337</f>
        <v>193</v>
      </c>
      <c r="K6" s="120">
        <v>69861344</v>
      </c>
    </row>
    <row r="7" spans="1:11" ht="13.95" customHeight="1" x14ac:dyDescent="0.3">
      <c r="A7" s="55" t="s">
        <v>97</v>
      </c>
      <c r="B7" s="228">
        <v>43880</v>
      </c>
      <c r="C7" s="71">
        <f>SUM(EVOLUTION!AD11:AD16)/COUNTA(EVOLUTION!AD11:AD16)</f>
        <v>0.51964633806739069</v>
      </c>
      <c r="D7" s="74">
        <v>43913</v>
      </c>
      <c r="E7" s="137">
        <f>SUM(EVOLUTION!AD38:AD56)/COUNTA(EVOLUTION!AD38:AD56)</f>
        <v>0.11075722697215096</v>
      </c>
      <c r="F7" s="136">
        <v>43932</v>
      </c>
      <c r="G7" s="211">
        <v>43960</v>
      </c>
      <c r="H7" s="318">
        <f>SUM(EVOLUTION!AD269:AD337)/COUNTA(EVOLUTION!AD269:AD337)</f>
        <v>6.892273002600504E-3</v>
      </c>
      <c r="I7" s="327">
        <f>A4</f>
        <v>44212</v>
      </c>
      <c r="J7" s="229" t="s">
        <v>126</v>
      </c>
      <c r="K7" s="278">
        <f>I8/K6</f>
        <v>4.1429878589223819E-2</v>
      </c>
    </row>
    <row r="8" spans="1:11" ht="13.95" customHeight="1" x14ac:dyDescent="0.3">
      <c r="A8" s="64" t="s">
        <v>96</v>
      </c>
      <c r="B8" s="230"/>
      <c r="C8" s="121" t="s">
        <v>67</v>
      </c>
      <c r="D8" s="61"/>
      <c r="E8" s="76"/>
      <c r="F8" s="66">
        <f>G7-F7</f>
        <v>28</v>
      </c>
      <c r="G8" s="212">
        <f>C6+E6+F8</f>
        <v>80</v>
      </c>
      <c r="H8" s="281">
        <f>EVOLUTION!J337</f>
        <v>21406</v>
      </c>
      <c r="I8" s="280">
        <f>EVOLUTION!C337</f>
        <v>2894347</v>
      </c>
      <c r="J8" s="250">
        <f>VARIATION!Z337</f>
        <v>70142</v>
      </c>
      <c r="K8" s="277">
        <f>J8/K6</f>
        <v>1.0040173289537629E-3</v>
      </c>
    </row>
    <row r="9" spans="1:11" ht="13.95" customHeight="1" x14ac:dyDescent="0.3">
      <c r="A9" s="98" t="s">
        <v>57</v>
      </c>
      <c r="B9" s="232"/>
      <c r="C9" s="57"/>
      <c r="D9" s="56"/>
      <c r="E9" s="58"/>
      <c r="F9" s="63" t="s">
        <v>64</v>
      </c>
      <c r="G9" s="213" t="s">
        <v>116</v>
      </c>
      <c r="H9" s="299" t="s">
        <v>138</v>
      </c>
      <c r="I9" s="293" t="str">
        <f>I5</f>
        <v>Taux croissance</v>
      </c>
      <c r="J9" s="233" t="s">
        <v>128</v>
      </c>
      <c r="K9" s="216" t="s">
        <v>73</v>
      </c>
    </row>
    <row r="10" spans="1:11" ht="13.95" customHeight="1" x14ac:dyDescent="0.35">
      <c r="A10" s="54" t="s">
        <v>58</v>
      </c>
      <c r="B10" s="227"/>
      <c r="C10" s="73">
        <f>D11-B11</f>
        <v>30</v>
      </c>
      <c r="D10" s="65"/>
      <c r="E10" s="96">
        <f>F11-D11</f>
        <v>15</v>
      </c>
      <c r="F10" s="65"/>
      <c r="G10" s="210"/>
      <c r="H10" s="256">
        <f>I11-G11</f>
        <v>252</v>
      </c>
      <c r="I10" s="317">
        <f>SUM(VARIATION!M330:M337)/COUNTA(VARIATION!M330:M337)</f>
        <v>7.1285720275277879E-3</v>
      </c>
      <c r="J10" s="250">
        <f>VARIATION!O337</f>
        <v>475</v>
      </c>
      <c r="K10" s="120">
        <v>61302519</v>
      </c>
    </row>
    <row r="11" spans="1:11" ht="13.95" customHeight="1" x14ac:dyDescent="0.3">
      <c r="A11" s="55" t="s">
        <v>97</v>
      </c>
      <c r="B11" s="228">
        <f>B7</f>
        <v>43880</v>
      </c>
      <c r="C11" s="71">
        <f>SUM(EVOLUTION!AF6:AF15)/COUNTA(EVOLUTION!AF6:AF15)</f>
        <v>1.0685739862171286</v>
      </c>
      <c r="D11" s="74">
        <v>43910</v>
      </c>
      <c r="E11" s="70">
        <f>SUM(EVOLUTION!AF34:AF48)/COUNTA(EVOLUTION!AF34:AF48)</f>
        <v>8.1828878542924866E-2</v>
      </c>
      <c r="F11" s="136">
        <v>43925</v>
      </c>
      <c r="G11" s="211">
        <v>43960</v>
      </c>
      <c r="H11" s="319">
        <f>SUM(EVOLUTION!AF260:AF337)/COUNTA(EVOLUTION!AF260:AF337)</f>
        <v>1.683989166424096E-2</v>
      </c>
      <c r="I11" s="327">
        <f>A4</f>
        <v>44212</v>
      </c>
      <c r="J11" s="229" t="s">
        <v>126</v>
      </c>
      <c r="K11" s="278">
        <f>I12/K10</f>
        <v>3.8640043486630624E-2</v>
      </c>
    </row>
    <row r="12" spans="1:11" ht="13.95" customHeight="1" x14ac:dyDescent="0.3">
      <c r="A12" s="64" t="s">
        <v>96</v>
      </c>
      <c r="B12" s="230"/>
      <c r="C12" s="121" t="s">
        <v>67</v>
      </c>
      <c r="D12" s="61"/>
      <c r="E12" s="62"/>
      <c r="F12" s="66">
        <f>G11-F11</f>
        <v>35</v>
      </c>
      <c r="G12" s="212">
        <f>C10+E10+F12</f>
        <v>80</v>
      </c>
      <c r="H12" s="281">
        <f>EVOLUTION!M337</f>
        <v>16309</v>
      </c>
      <c r="I12" s="282">
        <f>EVOLUTION!D337</f>
        <v>2368732</v>
      </c>
      <c r="J12" s="231">
        <f>VARIATION!AA337</f>
        <v>81800</v>
      </c>
      <c r="K12" s="277">
        <f>J12/K10</f>
        <v>1.3343660478291276E-3</v>
      </c>
    </row>
    <row r="13" spans="1:11" ht="13.95" customHeight="1" x14ac:dyDescent="0.3">
      <c r="A13" s="99" t="s">
        <v>61</v>
      </c>
      <c r="B13" s="232"/>
      <c r="C13" s="57"/>
      <c r="D13" s="56"/>
      <c r="E13" s="58"/>
      <c r="F13" s="63" t="s">
        <v>64</v>
      </c>
      <c r="G13" s="58"/>
      <c r="H13" s="63" t="s">
        <v>64</v>
      </c>
      <c r="I13" s="213" t="s">
        <v>116</v>
      </c>
      <c r="J13" s="234" t="str">
        <f>I5</f>
        <v>Taux croissance</v>
      </c>
      <c r="K13" s="249" t="s">
        <v>73</v>
      </c>
    </row>
    <row r="14" spans="1:11" ht="13.95" customHeight="1" x14ac:dyDescent="0.3">
      <c r="A14" s="54" t="s">
        <v>58</v>
      </c>
      <c r="B14" s="227"/>
      <c r="C14" s="73">
        <f>D15-B15</f>
        <v>11</v>
      </c>
      <c r="D14" s="65"/>
      <c r="E14" s="96">
        <f>F15-D15</f>
        <v>5</v>
      </c>
      <c r="F14" s="65"/>
      <c r="G14" s="96">
        <f>H15-F15</f>
        <v>9</v>
      </c>
      <c r="H14" s="65"/>
      <c r="I14" s="96">
        <v>37</v>
      </c>
      <c r="J14" s="235">
        <f>SUM(VARIATION!P330:P337)/COUNTA(VARIATION!P330:P337)</f>
        <v>8.050415436376801E-3</v>
      </c>
      <c r="K14" s="120">
        <v>51541582</v>
      </c>
    </row>
    <row r="15" spans="1:11" ht="13.95" customHeight="1" x14ac:dyDescent="0.35">
      <c r="A15" s="55" t="s">
        <v>97</v>
      </c>
      <c r="B15" s="228">
        <f>B11</f>
        <v>43880</v>
      </c>
      <c r="C15" s="71">
        <f>SUM(EVOLUTION!AH6:AH15)/COUNTA(EVOLUTION!AH6:AH15)</f>
        <v>0.51824974549070557</v>
      </c>
      <c r="D15" s="74">
        <v>43891</v>
      </c>
      <c r="E15" s="70">
        <f>SUM(EVOLUTION!AH16:AH20)/COUNTA(EVOLUTION!AH16:AH20)</f>
        <v>0.14890059647047199</v>
      </c>
      <c r="F15" s="74">
        <v>43896</v>
      </c>
      <c r="G15" s="70">
        <f>SUM(EVOLUTION!AH21:AH29)/COUNTA(EVOLUTION!AH21:AH29)</f>
        <v>2.8588591647609303E-2</v>
      </c>
      <c r="H15" s="74">
        <v>43905</v>
      </c>
      <c r="I15" s="218">
        <f>SUM(EVOLUTION!AH30:AH66)/COUNTA(EVOLUTION!AH30:AH66)</f>
        <v>7.5432181696749338E-3</v>
      </c>
      <c r="J15" s="284">
        <f>EVOLUTION!E337</f>
        <v>71820</v>
      </c>
      <c r="K15" s="279">
        <f>J15/K14</f>
        <v>1.3934380205869506E-3</v>
      </c>
    </row>
    <row r="16" spans="1:11" ht="13.95" customHeight="1" x14ac:dyDescent="0.35">
      <c r="A16" s="64" t="s">
        <v>96</v>
      </c>
      <c r="B16" s="236"/>
      <c r="C16" s="121" t="s">
        <v>67</v>
      </c>
      <c r="D16" s="59"/>
      <c r="E16" s="62"/>
      <c r="F16" s="67">
        <f>C14+E14</f>
        <v>16</v>
      </c>
      <c r="G16" s="76"/>
      <c r="H16" s="67">
        <f>F16+G14</f>
        <v>25</v>
      </c>
      <c r="I16" s="186">
        <f>I14+H16</f>
        <v>62</v>
      </c>
      <c r="J16" s="237">
        <f>VARIATION!R337</f>
        <v>19</v>
      </c>
      <c r="K16" s="251">
        <f>VARIATION!AB337</f>
        <v>1236</v>
      </c>
    </row>
    <row r="17" spans="1:11" ht="13.95" customHeight="1" x14ac:dyDescent="0.3">
      <c r="A17" s="100" t="s">
        <v>31</v>
      </c>
      <c r="B17" s="232"/>
      <c r="C17" s="101"/>
      <c r="D17" s="182"/>
      <c r="E17" s="40"/>
      <c r="F17" s="182"/>
      <c r="G17" s="300" t="s">
        <v>138</v>
      </c>
      <c r="H17" s="294" t="str">
        <f>I5</f>
        <v>Taux croissance</v>
      </c>
      <c r="I17" s="56"/>
      <c r="J17" s="238" t="s">
        <v>125</v>
      </c>
      <c r="K17" s="217" t="s">
        <v>73</v>
      </c>
    </row>
    <row r="18" spans="1:11" ht="13.95" customHeight="1" x14ac:dyDescent="0.35">
      <c r="A18" s="54" t="s">
        <v>58</v>
      </c>
      <c r="B18" s="227"/>
      <c r="C18" s="73">
        <f>D19-B19</f>
        <v>44</v>
      </c>
      <c r="D18" s="65"/>
      <c r="E18" s="96">
        <f>F19-D19</f>
        <v>15</v>
      </c>
      <c r="F18" s="72"/>
      <c r="G18" s="263">
        <f>H19-F19</f>
        <v>273</v>
      </c>
      <c r="H18" s="132">
        <f>SUM(VARIATION!S330:S337)/COUNTA(VARIATION!S330:S337)</f>
        <v>9.9611810433080442E-3</v>
      </c>
      <c r="I18" s="59"/>
      <c r="J18" s="246">
        <f>J20/K18</f>
        <v>1.2151155418933001E-3</v>
      </c>
      <c r="K18" s="120">
        <v>333516432</v>
      </c>
    </row>
    <row r="19" spans="1:11" ht="13.95" customHeight="1" x14ac:dyDescent="0.3">
      <c r="A19" s="55" t="s">
        <v>97</v>
      </c>
      <c r="B19" s="228">
        <f>B15</f>
        <v>43880</v>
      </c>
      <c r="C19" s="181">
        <f>SUM(EVOLUTION!AJ32:AJ37)/COUNTA(EVOLUTION!AJ32:AJ37)</f>
        <v>0.39660281853188045</v>
      </c>
      <c r="D19" s="136">
        <v>43924</v>
      </c>
      <c r="E19" s="70">
        <f>SUM(EVOLUTION!AJ49:AJ63)/COUNTA(EVOLUTION!AJ49:AJ63)</f>
        <v>7.266802565239204E-2</v>
      </c>
      <c r="F19" s="136">
        <v>43939</v>
      </c>
      <c r="G19" s="320">
        <f>SUM(EVOLUTION!AJ260:AJ337)/COUNTA(EVOLUTION!AJ260:AJ337)</f>
        <v>1.2372655557592994E-2</v>
      </c>
      <c r="H19" s="328">
        <f>A4</f>
        <v>44212</v>
      </c>
      <c r="I19" s="219" t="s">
        <v>127</v>
      </c>
      <c r="J19" s="239" t="s">
        <v>126</v>
      </c>
      <c r="K19" s="278">
        <f>H20/K18</f>
        <v>7.2878097352636589E-2</v>
      </c>
    </row>
    <row r="20" spans="1:11" ht="13.95" customHeight="1" thickBot="1" x14ac:dyDescent="0.35">
      <c r="A20" s="64" t="s">
        <v>96</v>
      </c>
      <c r="B20" s="240"/>
      <c r="C20" s="241" t="s">
        <v>67</v>
      </c>
      <c r="D20" s="242"/>
      <c r="E20" s="243"/>
      <c r="F20" s="244">
        <f>C18+E18</f>
        <v>59</v>
      </c>
      <c r="G20" s="283">
        <f>EVOLUTION!S337</f>
        <v>202767</v>
      </c>
      <c r="H20" s="283">
        <f>EVOLUTION!F337</f>
        <v>24306043</v>
      </c>
      <c r="I20" s="245">
        <f>VARIATION!U337</f>
        <v>3377</v>
      </c>
      <c r="J20" s="252">
        <f>VARIATION!AC337</f>
        <v>405261</v>
      </c>
      <c r="K20" s="277">
        <f>J20/K18</f>
        <v>1.2151155418933001E-3</v>
      </c>
    </row>
    <row r="21" spans="1:11" ht="15.6" x14ac:dyDescent="0.3">
      <c r="A21" s="119" t="s">
        <v>74</v>
      </c>
      <c r="B21" s="60"/>
      <c r="C21" s="60"/>
      <c r="D21" s="119" t="s">
        <v>99</v>
      </c>
      <c r="E21" s="60"/>
      <c r="F21" s="142" t="s">
        <v>98</v>
      </c>
      <c r="G21" s="143"/>
      <c r="H21" s="142" t="s">
        <v>98</v>
      </c>
      <c r="I21" s="143">
        <v>43898</v>
      </c>
      <c r="J21" s="142" t="s">
        <v>98</v>
      </c>
      <c r="K21" s="143" t="s">
        <v>85</v>
      </c>
    </row>
    <row r="22" spans="1:11" ht="15.6" x14ac:dyDescent="0.3">
      <c r="A22" s="15" t="s">
        <v>123</v>
      </c>
      <c r="B22" s="155"/>
      <c r="C22" s="155"/>
      <c r="D22" s="156" t="s">
        <v>76</v>
      </c>
      <c r="E22" s="161">
        <f>K15</f>
        <v>1.3934380205869506E-3</v>
      </c>
      <c r="F22" s="157" t="s">
        <v>77</v>
      </c>
      <c r="G22" s="162">
        <f>K7</f>
        <v>4.1429878589223819E-2</v>
      </c>
      <c r="H22" s="158" t="s">
        <v>78</v>
      </c>
      <c r="I22" s="163">
        <f>K11</f>
        <v>3.8640043486630624E-2</v>
      </c>
      <c r="J22" s="159" t="s">
        <v>79</v>
      </c>
      <c r="K22" s="164">
        <f>K19</f>
        <v>7.2878097352636589E-2</v>
      </c>
    </row>
    <row r="23" spans="1:11" ht="15.6" x14ac:dyDescent="0.3">
      <c r="A23" s="13" t="s">
        <v>140</v>
      </c>
      <c r="B23" s="40"/>
      <c r="C23" s="40"/>
      <c r="D23" s="122" t="s">
        <v>76</v>
      </c>
      <c r="E23" s="194">
        <v>9.4999999999999998E-3</v>
      </c>
      <c r="F23" s="139" t="s">
        <v>77</v>
      </c>
      <c r="G23" s="301">
        <v>4.4999999999999997E-3</v>
      </c>
      <c r="H23" s="138" t="s">
        <v>78</v>
      </c>
      <c r="I23" s="302">
        <v>1.14E-2</v>
      </c>
      <c r="J23" s="105" t="s">
        <v>79</v>
      </c>
      <c r="K23" s="303">
        <v>1.44E-2</v>
      </c>
    </row>
    <row r="24" spans="1:11" ht="15.6" x14ac:dyDescent="0.3">
      <c r="A24" s="13" t="s">
        <v>141</v>
      </c>
      <c r="B24" s="40"/>
      <c r="C24" s="40"/>
      <c r="D24" s="122" t="s">
        <v>76</v>
      </c>
      <c r="E24" s="194">
        <v>9.4999999999999998E-3</v>
      </c>
      <c r="F24" s="139" t="s">
        <v>77</v>
      </c>
      <c r="G24" s="301">
        <v>4.4999999999999997E-3</v>
      </c>
      <c r="H24" s="138" t="s">
        <v>78</v>
      </c>
      <c r="I24" s="302">
        <v>1.14E-2</v>
      </c>
      <c r="J24" s="105" t="s">
        <v>79</v>
      </c>
      <c r="K24" s="303">
        <v>1.44E-2</v>
      </c>
    </row>
    <row r="25" spans="1:11" ht="15.6" x14ac:dyDescent="0.3">
      <c r="A25" s="13" t="s">
        <v>142</v>
      </c>
      <c r="B25" s="40"/>
      <c r="C25" s="40"/>
      <c r="D25" s="102" t="s">
        <v>76</v>
      </c>
      <c r="E25" s="194">
        <f>J14</f>
        <v>8.050415436376801E-3</v>
      </c>
      <c r="F25" s="103" t="s">
        <v>77</v>
      </c>
      <c r="G25" s="301">
        <f>I6</f>
        <v>6.5486715404721087E-3</v>
      </c>
      <c r="H25" s="104" t="s">
        <v>78</v>
      </c>
      <c r="I25" s="302">
        <f>I10</f>
        <v>7.1285720275277879E-3</v>
      </c>
      <c r="J25" s="141" t="s">
        <v>79</v>
      </c>
      <c r="K25" s="303">
        <f>H18</f>
        <v>9.9611810433080442E-3</v>
      </c>
    </row>
    <row r="26" spans="1:11" x14ac:dyDescent="0.3">
      <c r="A26" s="13" t="s">
        <v>89</v>
      </c>
      <c r="B26" s="40"/>
      <c r="C26" s="40"/>
      <c r="D26" s="147" t="s">
        <v>101</v>
      </c>
      <c r="E26" s="147"/>
      <c r="F26" s="147"/>
      <c r="G26" s="147"/>
      <c r="H26" s="147"/>
      <c r="I26" s="147"/>
      <c r="J26" s="147"/>
      <c r="K26" s="148" t="s">
        <v>75</v>
      </c>
    </row>
    <row r="27" spans="1:11" x14ac:dyDescent="0.3">
      <c r="A27" s="154" t="s">
        <v>103</v>
      </c>
      <c r="B27" s="101"/>
      <c r="C27" s="101"/>
      <c r="D27" s="149"/>
      <c r="E27" s="149" t="s">
        <v>102</v>
      </c>
      <c r="F27" s="149"/>
      <c r="G27" s="149" t="s">
        <v>102</v>
      </c>
      <c r="H27" s="149"/>
      <c r="I27" s="149" t="s">
        <v>102</v>
      </c>
      <c r="J27" s="149"/>
      <c r="K27" s="160" t="s">
        <v>102</v>
      </c>
    </row>
    <row r="28" spans="1:11" ht="15.6" x14ac:dyDescent="0.3">
      <c r="A28" s="13" t="s">
        <v>113</v>
      </c>
      <c r="B28" s="106"/>
      <c r="C28" s="40"/>
      <c r="D28" s="140" t="s">
        <v>76</v>
      </c>
      <c r="E28" s="150">
        <f>C14</f>
        <v>11</v>
      </c>
      <c r="F28" s="139" t="s">
        <v>77</v>
      </c>
      <c r="G28" s="151">
        <f>C6</f>
        <v>33</v>
      </c>
      <c r="H28" s="138" t="s">
        <v>78</v>
      </c>
      <c r="I28" s="152">
        <f>C10</f>
        <v>30</v>
      </c>
      <c r="J28" s="105" t="s">
        <v>79</v>
      </c>
      <c r="K28" s="153">
        <f>C18</f>
        <v>44</v>
      </c>
    </row>
    <row r="29" spans="1:11" ht="15.6" x14ac:dyDescent="0.3">
      <c r="A29" s="13" t="s">
        <v>109</v>
      </c>
      <c r="B29" s="106"/>
      <c r="C29" s="40"/>
      <c r="D29" s="140" t="s">
        <v>76</v>
      </c>
      <c r="E29" s="150">
        <f>E14</f>
        <v>5</v>
      </c>
      <c r="F29" s="139" t="s">
        <v>77</v>
      </c>
      <c r="G29" s="151">
        <f>E6</f>
        <v>19</v>
      </c>
      <c r="H29" s="138" t="s">
        <v>78</v>
      </c>
      <c r="I29" s="152">
        <f>E10</f>
        <v>15</v>
      </c>
      <c r="J29" s="105" t="s">
        <v>79</v>
      </c>
      <c r="K29" s="153">
        <f>E18</f>
        <v>15</v>
      </c>
    </row>
    <row r="30" spans="1:11" ht="18" x14ac:dyDescent="0.35">
      <c r="A30" s="13" t="s">
        <v>110</v>
      </c>
      <c r="B30" s="40"/>
      <c r="C30" s="40"/>
      <c r="D30" s="140" t="s">
        <v>76</v>
      </c>
      <c r="E30" s="150">
        <f>G14</f>
        <v>9</v>
      </c>
      <c r="F30" s="139" t="s">
        <v>77</v>
      </c>
      <c r="G30" s="151">
        <f>F8</f>
        <v>28</v>
      </c>
      <c r="H30" s="138" t="s">
        <v>78</v>
      </c>
      <c r="I30" s="152">
        <f>F12</f>
        <v>35</v>
      </c>
      <c r="J30" s="105" t="s">
        <v>79</v>
      </c>
      <c r="K30" s="262">
        <f>G18</f>
        <v>273</v>
      </c>
    </row>
    <row r="31" spans="1:11" ht="18" x14ac:dyDescent="0.35">
      <c r="A31" s="13" t="s">
        <v>111</v>
      </c>
      <c r="B31" s="40"/>
      <c r="C31" s="40"/>
      <c r="D31" s="102" t="s">
        <v>76</v>
      </c>
      <c r="E31" s="150">
        <f>I14</f>
        <v>37</v>
      </c>
      <c r="F31" s="103" t="s">
        <v>77</v>
      </c>
      <c r="G31" s="257">
        <f>H6</f>
        <v>252</v>
      </c>
      <c r="H31" s="104" t="s">
        <v>78</v>
      </c>
      <c r="I31" s="258">
        <f>H10</f>
        <v>252</v>
      </c>
      <c r="J31" s="105" t="s">
        <v>79</v>
      </c>
      <c r="K31" s="165" t="s">
        <v>63</v>
      </c>
    </row>
    <row r="32" spans="1:11" ht="15.6" x14ac:dyDescent="0.3">
      <c r="A32" s="13" t="s">
        <v>112</v>
      </c>
      <c r="B32" s="40"/>
      <c r="C32" s="40"/>
      <c r="D32" s="102" t="s">
        <v>76</v>
      </c>
      <c r="E32" s="187" t="s">
        <v>116</v>
      </c>
      <c r="F32" s="103" t="s">
        <v>77</v>
      </c>
      <c r="G32" s="214" t="s">
        <v>116</v>
      </c>
      <c r="H32" s="104" t="s">
        <v>78</v>
      </c>
      <c r="I32" s="215" t="s">
        <v>116</v>
      </c>
      <c r="J32" s="105" t="s">
        <v>79</v>
      </c>
      <c r="K32" s="153"/>
    </row>
    <row r="33" spans="1:11" ht="18" x14ac:dyDescent="0.35">
      <c r="A33" s="14" t="s">
        <v>104</v>
      </c>
      <c r="B33" s="107"/>
      <c r="C33" s="107"/>
      <c r="D33" s="108"/>
      <c r="E33" s="259">
        <v>62</v>
      </c>
      <c r="F33" s="109"/>
      <c r="G33" s="260">
        <f>G8</f>
        <v>80</v>
      </c>
      <c r="H33" s="110"/>
      <c r="I33" s="261">
        <f>G12</f>
        <v>80</v>
      </c>
      <c r="J33" s="111"/>
      <c r="K33" s="276">
        <f>SUM(K28:K32)</f>
        <v>332</v>
      </c>
    </row>
    <row r="34" spans="1:11" ht="15.6" x14ac:dyDescent="0.3">
      <c r="A34" s="14" t="s">
        <v>100</v>
      </c>
      <c r="B34" s="107"/>
      <c r="C34" s="107"/>
      <c r="D34" s="190" t="s">
        <v>76</v>
      </c>
      <c r="E34" s="189">
        <v>43942</v>
      </c>
      <c r="F34" s="109" t="s">
        <v>80</v>
      </c>
      <c r="G34" s="144">
        <f>G7</f>
        <v>43960</v>
      </c>
      <c r="H34" s="192" t="s">
        <v>82</v>
      </c>
      <c r="I34" s="145">
        <f>G11</f>
        <v>43960</v>
      </c>
      <c r="J34" s="191" t="s">
        <v>83</v>
      </c>
      <c r="K34" s="146" t="s">
        <v>139</v>
      </c>
    </row>
    <row r="36" spans="1:11" x14ac:dyDescent="0.3">
      <c r="A36" s="123"/>
    </row>
    <row r="37" spans="1:11" x14ac:dyDescent="0.3">
      <c r="A37" s="123"/>
    </row>
    <row r="38" spans="1:11" x14ac:dyDescent="0.3">
      <c r="A38" s="123"/>
    </row>
  </sheetData>
  <mergeCells count="4">
    <mergeCell ref="B2:C2"/>
    <mergeCell ref="D2:E2"/>
    <mergeCell ref="F2:G2"/>
    <mergeCell ref="H2:I2"/>
  </mergeCells>
  <hyperlinks>
    <hyperlink ref="K2" r:id="rId1" location="countries" display="Site USA"/>
  </hyperlinks>
  <pageMargins left="0.51181102362204722" right="0.51181102362204722" top="0.59055118110236227" bottom="0.59055118110236227" header="0.31496062992125984" footer="0.31496062992125984"/>
  <pageSetup paperSize="9" orientation="landscape" horizontalDpi="4294967293" verticalDpi="0" r:id="rId2"/>
  <headerFooter>
    <oddHeader>&amp;LCoronavirus : SARS-CoV-2&amp;C&amp;A D'EVOLUTION DU COVID-19&amp;R&amp;D</oddHeader>
    <oddFooter>&amp;L&amp;F&amp;CPage &amp;P / &amp;N&amp;Rmdlecologie.fr  MdL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EVOLUTION</vt:lpstr>
      <vt:lpstr>VARIATION</vt:lpstr>
      <vt:lpstr>PHASES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Schlumberger</dc:creator>
  <cp:lastModifiedBy>Michel</cp:lastModifiedBy>
  <cp:lastPrinted>2021-01-18T00:31:44Z</cp:lastPrinted>
  <dcterms:created xsi:type="dcterms:W3CDTF">2020-03-14T19:41:29Z</dcterms:created>
  <dcterms:modified xsi:type="dcterms:W3CDTF">2021-01-18T00:32:41Z</dcterms:modified>
</cp:coreProperties>
</file>